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d.docs.live.net/d258ffe89b034468/Documents/Hanna Empen Files/WSWA/2027 WSWA/Forms/"/>
    </mc:Choice>
  </mc:AlternateContent>
  <xr:revisionPtr revIDLastSave="1635" documentId="8_{90A158EC-06CA-40AC-8D5D-064DBB3E6AE2}" xr6:coauthVersionLast="47" xr6:coauthVersionMax="47" xr10:uidLastSave="{8BF32E76-015C-4145-9807-3513EFEE703A}"/>
  <bookViews>
    <workbookView xWindow="-98" yWindow="-98" windowWidth="28996" windowHeight="15675" tabRatio="778" xr2:uid="{00000000-000D-0000-FFFF-FFFF00000000}"/>
  </bookViews>
  <sheets>
    <sheet name="TASTING COMPETITION" sheetId="1" r:id="rId1"/>
    <sheet name="10.2" sheetId="2" r:id="rId2"/>
  </sheets>
  <definedNames>
    <definedName name="category">#REF!</definedName>
    <definedName name="classlist">#REF!</definedName>
    <definedName name="glassware">#REF!</definedName>
    <definedName name="Payment">#REF!</definedName>
    <definedName name="_xlnm.Print_Area" localSheetId="0">'TASTING COMPETITION'!$A$1:$L$58</definedName>
    <definedName name="REGISTRATION_TYPE___Member_or_Non_Member_Wholesaler">#REF!</definedName>
    <definedName name="RegType">#REF!</definedName>
    <definedName name="RegWhole">#REF!</definedName>
    <definedName name="RegWholesaler">#REF!</definedName>
    <definedName name="TasteOfIndustry">#REF!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5" i="2" l="1"/>
  <c r="AE24" i="2"/>
  <c r="AE23" i="2"/>
  <c r="AE22" i="2"/>
  <c r="AE21" i="2"/>
  <c r="AE20" i="2"/>
  <c r="AE19" i="2"/>
  <c r="AE18" i="2"/>
  <c r="AE17" i="2"/>
  <c r="AE16" i="2"/>
  <c r="N48" i="1"/>
  <c r="N49" i="1"/>
  <c r="N50" i="1"/>
  <c r="N51" i="1"/>
  <c r="N52" i="1"/>
  <c r="N53" i="1"/>
  <c r="N54" i="1"/>
  <c r="N55" i="1"/>
  <c r="N56" i="1"/>
  <c r="N57" i="1"/>
  <c r="M34" i="1"/>
  <c r="M36" i="1"/>
  <c r="M37" i="1"/>
  <c r="M38" i="1"/>
  <c r="M39" i="1"/>
  <c r="M40" i="1"/>
  <c r="M41" i="1"/>
  <c r="M42" i="1"/>
  <c r="M43" i="1"/>
  <c r="M44" i="1"/>
  <c r="M35" i="1"/>
  <c r="F31" i="1"/>
  <c r="AL17" i="2"/>
  <c r="AL18" i="2"/>
  <c r="AL19" i="2"/>
  <c r="AL20" i="2"/>
  <c r="AL21" i="2"/>
  <c r="AL22" i="2"/>
  <c r="AL23" i="2"/>
  <c r="AL24" i="2"/>
  <c r="AL25" i="2"/>
  <c r="AL16" i="2"/>
  <c r="AK17" i="2"/>
  <c r="AK18" i="2"/>
  <c r="AK19" i="2"/>
  <c r="AK20" i="2"/>
  <c r="AK21" i="2"/>
  <c r="AK22" i="2"/>
  <c r="AK23" i="2"/>
  <c r="AK24" i="2"/>
  <c r="AK25" i="2"/>
  <c r="AK16" i="2"/>
  <c r="AJ17" i="2"/>
  <c r="AJ18" i="2"/>
  <c r="AJ19" i="2"/>
  <c r="AJ20" i="2"/>
  <c r="AJ21" i="2"/>
  <c r="AJ22" i="2"/>
  <c r="AJ23" i="2"/>
  <c r="AJ24" i="2"/>
  <c r="AJ25" i="2"/>
  <c r="AJ16" i="2"/>
  <c r="AI17" i="2"/>
  <c r="AI18" i="2"/>
  <c r="AI19" i="2"/>
  <c r="AI20" i="2"/>
  <c r="AI21" i="2"/>
  <c r="AI22" i="2"/>
  <c r="AI23" i="2"/>
  <c r="AI24" i="2"/>
  <c r="AI25" i="2"/>
  <c r="AI16" i="2"/>
  <c r="AH17" i="2"/>
  <c r="AH18" i="2"/>
  <c r="AH19" i="2"/>
  <c r="AH20" i="2"/>
  <c r="AH21" i="2"/>
  <c r="AH22" i="2"/>
  <c r="AH23" i="2"/>
  <c r="AH24" i="2"/>
  <c r="AH25" i="2"/>
  <c r="AH16" i="2"/>
  <c r="AG17" i="2"/>
  <c r="AG18" i="2"/>
  <c r="AG19" i="2"/>
  <c r="AG20" i="2"/>
  <c r="AG21" i="2"/>
  <c r="AG22" i="2"/>
  <c r="AG23" i="2"/>
  <c r="AG24" i="2"/>
  <c r="AG25" i="2"/>
  <c r="AG16" i="2"/>
  <c r="AF17" i="2"/>
  <c r="AF18" i="2"/>
  <c r="AF19" i="2"/>
  <c r="AF20" i="2"/>
  <c r="AF21" i="2"/>
  <c r="AF22" i="2"/>
  <c r="AF23" i="2"/>
  <c r="AF24" i="2"/>
  <c r="AF25" i="2"/>
  <c r="AF16" i="2"/>
  <c r="AD17" i="2"/>
  <c r="AD18" i="2"/>
  <c r="AD19" i="2"/>
  <c r="AD20" i="2"/>
  <c r="AD21" i="2"/>
  <c r="AD22" i="2"/>
  <c r="AD23" i="2"/>
  <c r="AD24" i="2"/>
  <c r="AD25" i="2"/>
  <c r="AD16" i="2"/>
  <c r="AC17" i="2"/>
  <c r="AC18" i="2"/>
  <c r="AC19" i="2"/>
  <c r="AC20" i="2"/>
  <c r="AC21" i="2"/>
  <c r="AC22" i="2"/>
  <c r="AC23" i="2"/>
  <c r="AC24" i="2"/>
  <c r="AC25" i="2"/>
  <c r="AC16" i="2"/>
  <c r="AB17" i="2"/>
  <c r="AB18" i="2"/>
  <c r="AB19" i="2"/>
  <c r="AB20" i="2"/>
  <c r="AB21" i="2"/>
  <c r="AB22" i="2"/>
  <c r="AB23" i="2"/>
  <c r="AB24" i="2"/>
  <c r="AB25" i="2"/>
  <c r="AB16" i="2"/>
  <c r="AA17" i="2"/>
  <c r="AA18" i="2"/>
  <c r="AA19" i="2"/>
  <c r="AA20" i="2"/>
  <c r="AA21" i="2"/>
  <c r="AA22" i="2"/>
  <c r="AA23" i="2"/>
  <c r="AA24" i="2"/>
  <c r="AA25" i="2"/>
  <c r="AA16" i="2"/>
  <c r="Z17" i="2"/>
  <c r="Z18" i="2"/>
  <c r="Z19" i="2"/>
  <c r="Z20" i="2"/>
  <c r="Z21" i="2"/>
  <c r="Z22" i="2"/>
  <c r="Z23" i="2"/>
  <c r="Z24" i="2"/>
  <c r="Z25" i="2"/>
  <c r="Z16" i="2"/>
  <c r="Y17" i="2"/>
  <c r="Y18" i="2"/>
  <c r="Y19" i="2"/>
  <c r="Y20" i="2"/>
  <c r="Y21" i="2"/>
  <c r="Y22" i="2"/>
  <c r="Y23" i="2"/>
  <c r="Y24" i="2"/>
  <c r="Y25" i="2"/>
  <c r="Y16" i="2"/>
  <c r="X25" i="2"/>
  <c r="W25" i="2"/>
  <c r="V25" i="2"/>
  <c r="U25" i="2"/>
  <c r="T25" i="2"/>
  <c r="S25" i="2"/>
  <c r="R25" i="2"/>
  <c r="Q25" i="2"/>
  <c r="P25" i="2"/>
  <c r="O25" i="2"/>
  <c r="N25" i="2"/>
  <c r="M25" i="2"/>
  <c r="L25" i="2"/>
  <c r="K25" i="2"/>
  <c r="J25" i="2"/>
  <c r="I25" i="2"/>
  <c r="H25" i="2"/>
  <c r="G25" i="2"/>
  <c r="F25" i="2"/>
  <c r="E25" i="2"/>
  <c r="D25" i="2"/>
  <c r="C25" i="2"/>
  <c r="B25" i="2"/>
  <c r="A25" i="2"/>
  <c r="X24" i="2"/>
  <c r="W24" i="2"/>
  <c r="V24" i="2"/>
  <c r="U24" i="2"/>
  <c r="T24" i="2"/>
  <c r="S24" i="2"/>
  <c r="R24" i="2"/>
  <c r="Q24" i="2"/>
  <c r="P24" i="2"/>
  <c r="O24" i="2"/>
  <c r="N24" i="2"/>
  <c r="M24" i="2"/>
  <c r="L24" i="2"/>
  <c r="K24" i="2"/>
  <c r="J24" i="2"/>
  <c r="I24" i="2"/>
  <c r="H24" i="2"/>
  <c r="G24" i="2"/>
  <c r="F24" i="2"/>
  <c r="E24" i="2"/>
  <c r="D24" i="2"/>
  <c r="C24" i="2"/>
  <c r="B24" i="2"/>
  <c r="A24" i="2"/>
  <c r="X23" i="2"/>
  <c r="W23" i="2"/>
  <c r="V23" i="2"/>
  <c r="U23" i="2"/>
  <c r="T23" i="2"/>
  <c r="S23" i="2"/>
  <c r="R23" i="2"/>
  <c r="Q23" i="2"/>
  <c r="P23" i="2"/>
  <c r="O23" i="2"/>
  <c r="N23" i="2"/>
  <c r="M23" i="2"/>
  <c r="L23" i="2"/>
  <c r="K23" i="2"/>
  <c r="J23" i="2"/>
  <c r="I23" i="2"/>
  <c r="H23" i="2"/>
  <c r="G23" i="2"/>
  <c r="F23" i="2"/>
  <c r="E23" i="2"/>
  <c r="D23" i="2"/>
  <c r="C23" i="2"/>
  <c r="B23" i="2"/>
  <c r="A23" i="2"/>
  <c r="X22" i="2"/>
  <c r="W22" i="2"/>
  <c r="V22" i="2"/>
  <c r="U22" i="2"/>
  <c r="T22" i="2"/>
  <c r="S22" i="2"/>
  <c r="R22" i="2"/>
  <c r="Q22" i="2"/>
  <c r="P22" i="2"/>
  <c r="O22" i="2"/>
  <c r="N22" i="2"/>
  <c r="M22" i="2"/>
  <c r="L22" i="2"/>
  <c r="K22" i="2"/>
  <c r="J22" i="2"/>
  <c r="I22" i="2"/>
  <c r="H22" i="2"/>
  <c r="G22" i="2"/>
  <c r="F22" i="2"/>
  <c r="E22" i="2"/>
  <c r="D22" i="2"/>
  <c r="C22" i="2"/>
  <c r="B22" i="2"/>
  <c r="A22" i="2"/>
  <c r="X21" i="2"/>
  <c r="W21" i="2"/>
  <c r="V21" i="2"/>
  <c r="U21" i="2"/>
  <c r="T21" i="2"/>
  <c r="S21" i="2"/>
  <c r="R21" i="2"/>
  <c r="Q21" i="2"/>
  <c r="P21" i="2"/>
  <c r="O21" i="2"/>
  <c r="N21" i="2"/>
  <c r="M21" i="2"/>
  <c r="L21" i="2"/>
  <c r="K21" i="2"/>
  <c r="J21" i="2"/>
  <c r="I21" i="2"/>
  <c r="H21" i="2"/>
  <c r="G21" i="2"/>
  <c r="F21" i="2"/>
  <c r="E21" i="2"/>
  <c r="D21" i="2"/>
  <c r="C21" i="2"/>
  <c r="B21" i="2"/>
  <c r="A21" i="2"/>
  <c r="X20" i="2"/>
  <c r="W20" i="2"/>
  <c r="V20" i="2"/>
  <c r="U20" i="2"/>
  <c r="T20" i="2"/>
  <c r="S20" i="2"/>
  <c r="R20" i="2"/>
  <c r="Q20" i="2"/>
  <c r="P20" i="2"/>
  <c r="O20" i="2"/>
  <c r="N20" i="2"/>
  <c r="M20" i="2"/>
  <c r="L20" i="2"/>
  <c r="K20" i="2"/>
  <c r="J20" i="2"/>
  <c r="I20" i="2"/>
  <c r="H20" i="2"/>
  <c r="G20" i="2"/>
  <c r="F20" i="2"/>
  <c r="E20" i="2"/>
  <c r="D20" i="2"/>
  <c r="C20" i="2"/>
  <c r="B20" i="2"/>
  <c r="A20" i="2"/>
  <c r="X19" i="2"/>
  <c r="W19" i="2"/>
  <c r="V19" i="2"/>
  <c r="U19" i="2"/>
  <c r="T19" i="2"/>
  <c r="S19" i="2"/>
  <c r="R19" i="2"/>
  <c r="Q19" i="2"/>
  <c r="P19" i="2"/>
  <c r="O19" i="2"/>
  <c r="N19" i="2"/>
  <c r="M19" i="2"/>
  <c r="L19" i="2"/>
  <c r="K19" i="2"/>
  <c r="J19" i="2"/>
  <c r="I19" i="2"/>
  <c r="H19" i="2"/>
  <c r="G19" i="2"/>
  <c r="F19" i="2"/>
  <c r="E19" i="2"/>
  <c r="D19" i="2"/>
  <c r="C19" i="2"/>
  <c r="B19" i="2"/>
  <c r="A19" i="2"/>
  <c r="X18" i="2"/>
  <c r="W18" i="2"/>
  <c r="V18" i="2"/>
  <c r="U18" i="2"/>
  <c r="T18" i="2"/>
  <c r="S18" i="2"/>
  <c r="R18" i="2"/>
  <c r="Q18" i="2"/>
  <c r="P18" i="2"/>
  <c r="O18" i="2"/>
  <c r="N18" i="2"/>
  <c r="M18" i="2"/>
  <c r="L18" i="2"/>
  <c r="K18" i="2"/>
  <c r="J18" i="2"/>
  <c r="I18" i="2"/>
  <c r="H18" i="2"/>
  <c r="G18" i="2"/>
  <c r="F18" i="2"/>
  <c r="E18" i="2"/>
  <c r="D18" i="2"/>
  <c r="C18" i="2"/>
  <c r="B18" i="2"/>
  <c r="A18" i="2"/>
  <c r="X17" i="2"/>
  <c r="W17" i="2"/>
  <c r="V17" i="2"/>
  <c r="U17" i="2"/>
  <c r="T17" i="2"/>
  <c r="S17" i="2"/>
  <c r="R17" i="2"/>
  <c r="Q17" i="2"/>
  <c r="P17" i="2"/>
  <c r="O17" i="2"/>
  <c r="N17" i="2"/>
  <c r="M17" i="2"/>
  <c r="L17" i="2"/>
  <c r="K17" i="2"/>
  <c r="J17" i="2"/>
  <c r="I17" i="2"/>
  <c r="H17" i="2"/>
  <c r="G17" i="2"/>
  <c r="F17" i="2"/>
  <c r="E17" i="2"/>
  <c r="D17" i="2"/>
  <c r="C17" i="2"/>
  <c r="B17" i="2"/>
  <c r="A17" i="2"/>
  <c r="X16" i="2"/>
  <c r="W16" i="2"/>
  <c r="V16" i="2"/>
  <c r="U16" i="2"/>
  <c r="T16" i="2"/>
  <c r="S16" i="2"/>
  <c r="R16" i="2"/>
  <c r="Q16" i="2"/>
  <c r="P16" i="2"/>
  <c r="O16" i="2"/>
  <c r="N16" i="2"/>
  <c r="M16" i="2"/>
  <c r="L16" i="2"/>
  <c r="K16" i="2"/>
  <c r="J16" i="2"/>
  <c r="I16" i="2"/>
  <c r="H16" i="2"/>
  <c r="G16" i="2"/>
  <c r="F16" i="2"/>
  <c r="E16" i="2"/>
  <c r="D16" i="2"/>
  <c r="C16" i="2"/>
  <c r="B16" i="2"/>
  <c r="A16" i="2"/>
  <c r="Z5" i="2"/>
  <c r="AA5" i="2"/>
  <c r="AB5" i="2"/>
  <c r="AC5" i="2"/>
  <c r="AD5" i="2"/>
  <c r="AE5" i="2"/>
  <c r="AF5" i="2"/>
  <c r="AG5" i="2"/>
  <c r="AH5" i="2"/>
  <c r="Z6" i="2"/>
  <c r="AA6" i="2"/>
  <c r="AB6" i="2"/>
  <c r="AC6" i="2"/>
  <c r="AD6" i="2"/>
  <c r="AE6" i="2"/>
  <c r="AF6" i="2"/>
  <c r="AG6" i="2"/>
  <c r="AH6" i="2"/>
  <c r="Z7" i="2"/>
  <c r="AA7" i="2"/>
  <c r="AB7" i="2"/>
  <c r="AC7" i="2"/>
  <c r="AD7" i="2"/>
  <c r="AE7" i="2"/>
  <c r="AF7" i="2"/>
  <c r="AG7" i="2"/>
  <c r="AH7" i="2"/>
  <c r="Z8" i="2"/>
  <c r="AA8" i="2"/>
  <c r="AB8" i="2"/>
  <c r="AC8" i="2"/>
  <c r="AD8" i="2"/>
  <c r="AE8" i="2"/>
  <c r="AF8" i="2"/>
  <c r="AG8" i="2"/>
  <c r="AH8" i="2"/>
  <c r="Z9" i="2"/>
  <c r="AA9" i="2"/>
  <c r="AB9" i="2"/>
  <c r="AC9" i="2"/>
  <c r="AD9" i="2"/>
  <c r="AE9" i="2"/>
  <c r="AF9" i="2"/>
  <c r="AG9" i="2"/>
  <c r="AH9" i="2"/>
  <c r="Z10" i="2"/>
  <c r="AA10" i="2"/>
  <c r="AB10" i="2"/>
  <c r="AC10" i="2"/>
  <c r="AD10" i="2"/>
  <c r="AE10" i="2"/>
  <c r="AF10" i="2"/>
  <c r="AG10" i="2"/>
  <c r="AH10" i="2"/>
  <c r="Z11" i="2"/>
  <c r="AA11" i="2"/>
  <c r="AB11" i="2"/>
  <c r="AC11" i="2"/>
  <c r="AD11" i="2"/>
  <c r="AE11" i="2"/>
  <c r="AF11" i="2"/>
  <c r="AG11" i="2"/>
  <c r="AH11" i="2"/>
  <c r="Z12" i="2"/>
  <c r="AA12" i="2"/>
  <c r="AB12" i="2"/>
  <c r="AC12" i="2"/>
  <c r="AD12" i="2"/>
  <c r="AE12" i="2"/>
  <c r="AF12" i="2"/>
  <c r="AG12" i="2"/>
  <c r="AH12" i="2"/>
  <c r="Z13" i="2"/>
  <c r="AA13" i="2"/>
  <c r="AB13" i="2"/>
  <c r="AC13" i="2"/>
  <c r="AD13" i="2"/>
  <c r="AE13" i="2"/>
  <c r="AF13" i="2"/>
  <c r="AG13" i="2"/>
  <c r="AH13" i="2"/>
  <c r="Y5" i="2"/>
  <c r="Y6" i="2"/>
  <c r="Y7" i="2"/>
  <c r="Y8" i="2"/>
  <c r="Y9" i="2"/>
  <c r="Y10" i="2"/>
  <c r="Y11" i="2"/>
  <c r="Y12" i="2"/>
  <c r="Y13" i="2"/>
  <c r="Y4" i="2"/>
  <c r="AJ4" i="2"/>
  <c r="AH4" i="2"/>
  <c r="AG4" i="2"/>
  <c r="AF4" i="2"/>
  <c r="AE4" i="2"/>
  <c r="AD4" i="2"/>
  <c r="AC4" i="2"/>
  <c r="AB4" i="2"/>
  <c r="AA4" i="2"/>
  <c r="Z4" i="2"/>
  <c r="Q5" i="2"/>
  <c r="Q6" i="2"/>
  <c r="Q7" i="2"/>
  <c r="Q8" i="2"/>
  <c r="Q9" i="2"/>
  <c r="Q10" i="2"/>
  <c r="Q11" i="2"/>
  <c r="Q12" i="2"/>
  <c r="Q13" i="2"/>
  <c r="Q4" i="2"/>
  <c r="P5" i="2"/>
  <c r="P6" i="2"/>
  <c r="P7" i="2"/>
  <c r="P8" i="2"/>
  <c r="P9" i="2"/>
  <c r="P10" i="2"/>
  <c r="P11" i="2"/>
  <c r="P12" i="2"/>
  <c r="P13" i="2"/>
  <c r="P4" i="2"/>
  <c r="K13" i="2"/>
  <c r="K12" i="2"/>
  <c r="K11" i="2"/>
  <c r="K10" i="2"/>
  <c r="K9" i="2"/>
  <c r="K8" i="2"/>
  <c r="K7" i="2"/>
  <c r="K6" i="2"/>
  <c r="K5" i="2"/>
  <c r="K4" i="2"/>
  <c r="J13" i="2"/>
  <c r="J12" i="2"/>
  <c r="J11" i="2"/>
  <c r="J10" i="2"/>
  <c r="J9" i="2"/>
  <c r="J8" i="2"/>
  <c r="J7" i="2"/>
  <c r="J6" i="2"/>
  <c r="J5" i="2"/>
  <c r="J4" i="2"/>
  <c r="AK4" i="2"/>
  <c r="AM16" i="2" l="1"/>
  <c r="AM17" i="2"/>
  <c r="AM18" i="2"/>
  <c r="AM19" i="2"/>
  <c r="AM20" i="2"/>
  <c r="AM21" i="2"/>
  <c r="AM22" i="2"/>
  <c r="AM23" i="2"/>
  <c r="AM24" i="2"/>
  <c r="AM25" i="2"/>
  <c r="N47" i="1"/>
  <c r="AI13" i="2" l="1"/>
  <c r="AI12" i="2"/>
  <c r="AI11" i="2"/>
  <c r="AI10" i="2"/>
  <c r="AI9" i="2"/>
  <c r="AI8" i="2"/>
  <c r="AI7" i="2"/>
  <c r="AI6" i="2"/>
  <c r="AI5" i="2"/>
  <c r="AI4" i="2"/>
  <c r="X13" i="2" l="1"/>
  <c r="X12" i="2"/>
  <c r="X11" i="2"/>
  <c r="X10" i="2"/>
  <c r="X9" i="2"/>
  <c r="X8" i="2"/>
  <c r="X7" i="2"/>
  <c r="X6" i="2"/>
  <c r="X5" i="2"/>
  <c r="X4" i="2"/>
  <c r="B13" i="2"/>
  <c r="B12" i="2"/>
  <c r="B11" i="2"/>
  <c r="B10" i="2"/>
  <c r="B9" i="2"/>
  <c r="B8" i="2"/>
  <c r="B7" i="2"/>
  <c r="B6" i="2"/>
  <c r="B5" i="2"/>
  <c r="B4" i="2"/>
  <c r="A4" i="2"/>
  <c r="C4" i="2"/>
  <c r="E13" i="2" l="1"/>
  <c r="E12" i="2"/>
  <c r="E11" i="2"/>
  <c r="E10" i="2"/>
  <c r="E9" i="2"/>
  <c r="E8" i="2"/>
  <c r="E7" i="2"/>
  <c r="E6" i="2"/>
  <c r="E5" i="2"/>
  <c r="E4" i="2"/>
  <c r="D13" i="2"/>
  <c r="D12" i="2"/>
  <c r="D11" i="2"/>
  <c r="D10" i="2"/>
  <c r="D9" i="2"/>
  <c r="D8" i="2"/>
  <c r="D7" i="2"/>
  <c r="D6" i="2"/>
  <c r="D5" i="2"/>
  <c r="D4" i="2"/>
  <c r="F13" i="2" l="1"/>
  <c r="F12" i="2"/>
  <c r="F11" i="2"/>
  <c r="F10" i="2"/>
  <c r="F9" i="2"/>
  <c r="F8" i="2"/>
  <c r="F7" i="2"/>
  <c r="F6" i="2"/>
  <c r="F5" i="2"/>
  <c r="F4" i="2"/>
  <c r="T13" i="2" l="1"/>
  <c r="T12" i="2"/>
  <c r="T11" i="2"/>
  <c r="T10" i="2"/>
  <c r="T9" i="2"/>
  <c r="T8" i="2"/>
  <c r="T7" i="2"/>
  <c r="T6" i="2"/>
  <c r="T5" i="2"/>
  <c r="T4" i="2"/>
  <c r="G4" i="2"/>
  <c r="H4" i="2"/>
  <c r="I4" i="2"/>
  <c r="L4" i="2"/>
  <c r="M4" i="2"/>
  <c r="N4" i="2"/>
  <c r="O4" i="2"/>
  <c r="R4" i="2"/>
  <c r="S4" i="2"/>
  <c r="U4" i="2"/>
  <c r="V4" i="2"/>
  <c r="W4" i="2"/>
  <c r="A5" i="2"/>
  <c r="C5" i="2"/>
  <c r="G5" i="2"/>
  <c r="H5" i="2"/>
  <c r="I5" i="2"/>
  <c r="L5" i="2"/>
  <c r="M5" i="2"/>
  <c r="N5" i="2"/>
  <c r="O5" i="2"/>
  <c r="R5" i="2"/>
  <c r="S5" i="2"/>
  <c r="U5" i="2"/>
  <c r="V5" i="2"/>
  <c r="W5" i="2"/>
  <c r="A6" i="2"/>
  <c r="C6" i="2"/>
  <c r="G6" i="2"/>
  <c r="H6" i="2"/>
  <c r="I6" i="2"/>
  <c r="L6" i="2"/>
  <c r="M6" i="2"/>
  <c r="N6" i="2"/>
  <c r="O6" i="2"/>
  <c r="R6" i="2"/>
  <c r="S6" i="2"/>
  <c r="U6" i="2"/>
  <c r="V6" i="2"/>
  <c r="W6" i="2"/>
  <c r="A7" i="2"/>
  <c r="C7" i="2"/>
  <c r="G7" i="2"/>
  <c r="H7" i="2"/>
  <c r="I7" i="2"/>
  <c r="L7" i="2"/>
  <c r="M7" i="2"/>
  <c r="N7" i="2"/>
  <c r="O7" i="2"/>
  <c r="R7" i="2"/>
  <c r="S7" i="2"/>
  <c r="U7" i="2"/>
  <c r="V7" i="2"/>
  <c r="W7" i="2"/>
  <c r="A8" i="2"/>
  <c r="C8" i="2"/>
  <c r="G8" i="2"/>
  <c r="H8" i="2"/>
  <c r="I8" i="2"/>
  <c r="L8" i="2"/>
  <c r="M8" i="2"/>
  <c r="N8" i="2"/>
  <c r="O8" i="2"/>
  <c r="R8" i="2"/>
  <c r="S8" i="2"/>
  <c r="U8" i="2"/>
  <c r="V8" i="2"/>
  <c r="W8" i="2"/>
  <c r="A9" i="2"/>
  <c r="C9" i="2"/>
  <c r="G9" i="2"/>
  <c r="H9" i="2"/>
  <c r="I9" i="2"/>
  <c r="L9" i="2"/>
  <c r="M9" i="2"/>
  <c r="N9" i="2"/>
  <c r="O9" i="2"/>
  <c r="R9" i="2"/>
  <c r="S9" i="2"/>
  <c r="U9" i="2"/>
  <c r="V9" i="2"/>
  <c r="W9" i="2"/>
  <c r="A10" i="2"/>
  <c r="C10" i="2"/>
  <c r="G10" i="2"/>
  <c r="H10" i="2"/>
  <c r="I10" i="2"/>
  <c r="L10" i="2"/>
  <c r="M10" i="2"/>
  <c r="N10" i="2"/>
  <c r="O10" i="2"/>
  <c r="R10" i="2"/>
  <c r="S10" i="2"/>
  <c r="U10" i="2"/>
  <c r="V10" i="2"/>
  <c r="W10" i="2"/>
  <c r="A11" i="2"/>
  <c r="C11" i="2"/>
  <c r="G11" i="2"/>
  <c r="H11" i="2"/>
  <c r="I11" i="2"/>
  <c r="L11" i="2"/>
  <c r="M11" i="2"/>
  <c r="N11" i="2"/>
  <c r="O11" i="2"/>
  <c r="R11" i="2"/>
  <c r="S11" i="2"/>
  <c r="U11" i="2"/>
  <c r="V11" i="2"/>
  <c r="W11" i="2"/>
  <c r="A12" i="2"/>
  <c r="C12" i="2"/>
  <c r="G12" i="2"/>
  <c r="H12" i="2"/>
  <c r="I12" i="2"/>
  <c r="L12" i="2"/>
  <c r="M12" i="2"/>
  <c r="N12" i="2"/>
  <c r="O12" i="2"/>
  <c r="R12" i="2"/>
  <c r="S12" i="2"/>
  <c r="U12" i="2"/>
  <c r="V12" i="2"/>
  <c r="W12" i="2"/>
  <c r="A13" i="2"/>
  <c r="C13" i="2"/>
  <c r="G13" i="2"/>
  <c r="H13" i="2"/>
  <c r="I13" i="2"/>
  <c r="L13" i="2"/>
  <c r="M13" i="2"/>
  <c r="N13" i="2"/>
  <c r="O13" i="2"/>
  <c r="R13" i="2"/>
  <c r="S13" i="2"/>
  <c r="U13" i="2"/>
  <c r="V13" i="2"/>
  <c r="W13" i="2"/>
</calcChain>
</file>

<file path=xl/sharedStrings.xml><?xml version="1.0" encoding="utf-8"?>
<sst xmlns="http://schemas.openxmlformats.org/spreadsheetml/2006/main" count="530" uniqueCount="423">
  <si>
    <t>Please read carefully. Violation of these rules may result in disqualification.</t>
  </si>
  <si>
    <t>HOW TO ENTER</t>
  </si>
  <si>
    <t>ALCOHOL PRODUCT GUIDELINES</t>
  </si>
  <si>
    <t xml:space="preserve">REGISTRATION TYPE </t>
  </si>
  <si>
    <t>Select from drop down list:</t>
  </si>
  <si>
    <t>FIRST NAME</t>
  </si>
  <si>
    <t>LAST NAME</t>
  </si>
  <si>
    <t>COMPANY</t>
  </si>
  <si>
    <t xml:space="preserve">E-MAIL </t>
  </si>
  <si>
    <t>MOBILE PHONE</t>
  </si>
  <si>
    <t>WHOLESALER/IMPORTER</t>
  </si>
  <si>
    <t>CONTACT NAME</t>
  </si>
  <si>
    <t>TITLE</t>
  </si>
  <si>
    <t>E-MAIL</t>
  </si>
  <si>
    <t>TELEPHONE</t>
  </si>
  <si>
    <t>COUNTRY OF ORIGIN</t>
  </si>
  <si>
    <t>Chardonnay</t>
  </si>
  <si>
    <t>Reserve</t>
  </si>
  <si>
    <t>USA</t>
  </si>
  <si>
    <t>Select from drop down list</t>
  </si>
  <si>
    <t>CLASSIFICATION CODES AND RULES</t>
  </si>
  <si>
    <t>110: Sauvignon Blanc</t>
  </si>
  <si>
    <t>180: Skin Contact Whites (Orange Wine)</t>
  </si>
  <si>
    <t>200: Cabernet Sauvignon  </t>
  </si>
  <si>
    <t>210: Merlot  </t>
  </si>
  <si>
    <t>211: Malbec  </t>
  </si>
  <si>
    <t>215: Cabernet Franc</t>
  </si>
  <si>
    <t>217: Petit Verdot  </t>
  </si>
  <si>
    <t>220: Zinfandel</t>
  </si>
  <si>
    <t>670: Fruit Wine</t>
  </si>
  <si>
    <t>730: Non-Alcoholic Wines</t>
  </si>
  <si>
    <t>810: Vermouth</t>
  </si>
  <si>
    <t xml:space="preserve">SECTION 1. COMPANY INFORMATION: </t>
  </si>
  <si>
    <t>SECTION 2. CONTACT INFORMATION</t>
  </si>
  <si>
    <t>SECTION 3. ON-SITE CONTACT</t>
  </si>
  <si>
    <t xml:space="preserve">COMPANY NAME </t>
  </si>
  <si>
    <t>MAILING ADDRESS</t>
  </si>
  <si>
    <t>TITLE / POSITION</t>
  </si>
  <si>
    <t>Total Entries</t>
  </si>
  <si>
    <t>Entry Fee</t>
  </si>
  <si>
    <t>WHOLESALER/IMPORTER COMPANY</t>
  </si>
  <si>
    <r>
      <t>SECTION 4: WHOLESALER</t>
    </r>
    <r>
      <rPr>
        <sz val="8"/>
        <color indexed="8"/>
        <rFont val="Arial"/>
        <family val="2"/>
      </rPr>
      <t xml:space="preserve"> </t>
    </r>
  </si>
  <si>
    <t>Yes, I agree</t>
  </si>
  <si>
    <t>No, I understand my product samples will not be entered into the competition</t>
  </si>
  <si>
    <t>BOOTH or SUITE #/NAME</t>
  </si>
  <si>
    <t>WEBSITE</t>
  </si>
  <si>
    <t>.</t>
  </si>
  <si>
    <t>ABC Vineyards</t>
  </si>
  <si>
    <t>COMPANY NAME</t>
  </si>
  <si>
    <t xml:space="preserve">100: Chardonnay </t>
  </si>
  <si>
    <t>111: Semillon</t>
  </si>
  <si>
    <t>112: Pinot Blanc</t>
  </si>
  <si>
    <t>All varietal wines must contain at least 75% of the varietal, otherwise it must  be entered in the blend category.</t>
  </si>
  <si>
    <t>150: Muscat</t>
  </si>
  <si>
    <t>160: Viognier</t>
  </si>
  <si>
    <t>161: Other White Rhône Varietals</t>
  </si>
  <si>
    <t>164: Pinot Gris / Pinot Grigio</t>
  </si>
  <si>
    <t>166: White Italian Varietals</t>
  </si>
  <si>
    <t>191: Vignoles</t>
  </si>
  <si>
    <t>190: Seyval Blanc</t>
  </si>
  <si>
    <t>218: Carménère</t>
  </si>
  <si>
    <t>221: Primitivo</t>
  </si>
  <si>
    <t>230: Petite Sirah (Durif)</t>
  </si>
  <si>
    <t>231: Syrah (Shiraz)</t>
  </si>
  <si>
    <t>233: Mourvèdre</t>
  </si>
  <si>
    <t>234: Grenache</t>
  </si>
  <si>
    <t>235: Other Red Rhône Varietals</t>
  </si>
  <si>
    <t>236: Red Rhône Blends RULE 1</t>
  </si>
  <si>
    <t>239: Bonarda/Charbono</t>
  </si>
  <si>
    <t>240: Pinot Noir</t>
  </si>
  <si>
    <t>241: Chianti</t>
  </si>
  <si>
    <t>242: Sangiovese</t>
  </si>
  <si>
    <t>244: Nebbiolo (Barbaresco, Barolo)</t>
  </si>
  <si>
    <t>245: Dolcetto</t>
  </si>
  <si>
    <t>246: Barbera</t>
  </si>
  <si>
    <t>250: Other Italian Reds</t>
  </si>
  <si>
    <t>255: Gamay Beaujolais</t>
  </si>
  <si>
    <t>256: Gamay (all types)</t>
  </si>
  <si>
    <t>260: Tempranillo</t>
  </si>
  <si>
    <t xml:space="preserve">263: Pinotage </t>
  </si>
  <si>
    <t>265: Nouveau (all varietals)</t>
  </si>
  <si>
    <t xml:space="preserve">270: Other Red Varietals </t>
  </si>
  <si>
    <t xml:space="preserve">285: Native American Reds </t>
  </si>
  <si>
    <t>290: Hybrid Red Varietals</t>
  </si>
  <si>
    <t>800: Miscellaneous</t>
  </si>
  <si>
    <t xml:space="preserve">815: Apéritifs (flavored, fortified) </t>
  </si>
  <si>
    <t xml:space="preserve">817: Premixed Wine Cocktails </t>
  </si>
  <si>
    <t>820: Grappa</t>
  </si>
  <si>
    <t>700: Organic Wines</t>
  </si>
  <si>
    <t>710: Biodynamic Wines</t>
  </si>
  <si>
    <t>720: Kosher Wines</t>
  </si>
  <si>
    <t>725: Honey Wine</t>
  </si>
  <si>
    <t>680: Fruit Flavored</t>
  </si>
  <si>
    <t>690: Fruit &amp; Grape Blends</t>
  </si>
  <si>
    <t>630: Cider</t>
  </si>
  <si>
    <t>631: Fruit Cider</t>
  </si>
  <si>
    <t>632: Specialty Cider</t>
  </si>
  <si>
    <t>633: Wood-Aged Cider</t>
  </si>
  <si>
    <t>600: Sake</t>
  </si>
  <si>
    <t>610: Makkoli</t>
  </si>
  <si>
    <t>620: Rice Wine</t>
  </si>
  <si>
    <t>517: Other Fortified Wines (Madeira, etc.)</t>
  </si>
  <si>
    <t>513: Sweet &amp; Cream</t>
  </si>
  <si>
    <t>512: Oloroso (medium sweet)</t>
  </si>
  <si>
    <t>511: Amontillado (medium dry)</t>
  </si>
  <si>
    <t>510: Fino (light &amp; dry)</t>
  </si>
  <si>
    <t>506: Other Ports</t>
  </si>
  <si>
    <t>505: Varietal</t>
  </si>
  <si>
    <t>504: Tawny</t>
  </si>
  <si>
    <t>503: Ruby</t>
  </si>
  <si>
    <t>502: Late Bottled Vintage</t>
  </si>
  <si>
    <t>501: Vintage (from Portugal)</t>
  </si>
  <si>
    <t>490: Sparkling Fruit</t>
  </si>
  <si>
    <t>485: Varietal Sparkling</t>
  </si>
  <si>
    <t>480: Native American</t>
  </si>
  <si>
    <t>475: Sparkling Red</t>
  </si>
  <si>
    <t>470: Rosé</t>
  </si>
  <si>
    <t>465: Prosecco</t>
  </si>
  <si>
    <t>300: Rosé Blends</t>
  </si>
  <si>
    <t xml:space="preserve">310: Varietal Rosés </t>
  </si>
  <si>
    <t xml:space="preserve">351: White Zinfandel </t>
  </si>
  <si>
    <t>354: Other Varietal Blush Wines</t>
  </si>
  <si>
    <t>450: Riesling/Muscat</t>
  </si>
  <si>
    <t>460: Spumante</t>
  </si>
  <si>
    <t>ALCOHOL %</t>
  </si>
  <si>
    <t>&lt; EXAMPLE &gt; 
104: Chardonnay Blends</t>
  </si>
  <si>
    <t>95% Chardonnay, 5% Chenin blanc</t>
  </si>
  <si>
    <t xml:space="preserve">PRODUCT LISTING AS IT WILL PRINT IN ALL RESULTS </t>
  </si>
  <si>
    <t>181: Sweet White Wines</t>
  </si>
  <si>
    <t>355: Sweet Rosé  </t>
  </si>
  <si>
    <t>821: Other Sweet Wines</t>
  </si>
  <si>
    <t>822: Wine/Spirit hybrid (Vodka wine, Rum Wine, Tequila wine, etc.)</t>
  </si>
  <si>
    <t>491: Semi-Sparkling</t>
  </si>
  <si>
    <t>492: Flavored Sparkling</t>
  </si>
  <si>
    <t>493: Other Sparkling Wines</t>
  </si>
  <si>
    <t>494: Champagne Blanc de Blanc</t>
  </si>
  <si>
    <t>495: Champagne Blanc de Noir</t>
  </si>
  <si>
    <t>496: Champagne Brut</t>
  </si>
  <si>
    <t>497: Champagne Extra Dry</t>
  </si>
  <si>
    <t>498: Champagne Demi-Sec</t>
  </si>
  <si>
    <t xml:space="preserve">REGISTRATION TYPE:  </t>
  </si>
  <si>
    <t>Southern Wine &amp; Spirits (SGSW)</t>
  </si>
  <si>
    <t>Other - type directly into cell</t>
  </si>
  <si>
    <t>Select from drop down list or type in cell</t>
  </si>
  <si>
    <t>WHOLESALER</t>
  </si>
  <si>
    <t>TASTING PRODUCT SAMPLES</t>
  </si>
  <si>
    <t>DROP DOWN KEY</t>
  </si>
  <si>
    <r>
      <t xml:space="preserve">194: Late Harvest Hybrid Whites - </t>
    </r>
    <r>
      <rPr>
        <b/>
        <sz val="10"/>
        <color rgb="FFEB8FBC"/>
        <rFont val="Arial"/>
        <family val="2"/>
      </rPr>
      <t>RULE 2</t>
    </r>
  </si>
  <si>
    <t>PARENT COMPANY</t>
  </si>
  <si>
    <r>
      <t xml:space="preserve">PARENT COMPANY </t>
    </r>
    <r>
      <rPr>
        <sz val="7"/>
        <color theme="1"/>
        <rFont val="Arial"/>
        <family val="2"/>
      </rPr>
      <t>(if applicable)</t>
    </r>
  </si>
  <si>
    <t xml:space="preserve">The Tasting Competition is one of the highlights of Access LIVE, offering a remarkable opportunity for additional exposure for your brand. This blind tasting competition rewards excellence in taste and provides opportunities for both established and emerging brands to garner recognition that will enhance their visibility during the show and establish enduring credibility for their products. The competition will conclude prior to the start of Access LIVE, allowing participating brands to proudly showcase their achievements throughout their entire Access LIVE experience, thus amplifying their brand presence. </t>
  </si>
  <si>
    <t xml:space="preserve">       &lt;&lt;&lt;EXAMPLE&gt;&gt;&gt;
260: Distillers’ Single Malt Scotch – Up to 12 Years</t>
  </si>
  <si>
    <t>a) Highlands</t>
  </si>
  <si>
    <t>10 years</t>
  </si>
  <si>
    <t>Scotland</t>
  </si>
  <si>
    <t xml:space="preserve"> </t>
  </si>
  <si>
    <t>Reyes Beverage Group</t>
  </si>
  <si>
    <t xml:space="preserve">Main Street Suite  </t>
  </si>
  <si>
    <t xml:space="preserve">Exhibit Hall Booth </t>
  </si>
  <si>
    <t>100a: Vodka (potato)</t>
  </si>
  <si>
    <t>100b: Vodka (wheat)</t>
  </si>
  <si>
    <t>100c: Vodka (rye)</t>
  </si>
  <si>
    <t>100d: Vodka (grape)</t>
  </si>
  <si>
    <t>100e: Vodka (sugar cane)</t>
  </si>
  <si>
    <t>100f: Vodka (fruit)</t>
  </si>
  <si>
    <t>100g: Vodka (neutral)</t>
  </si>
  <si>
    <t>100h: Vodka (corn)</t>
  </si>
  <si>
    <t>100i: Vodka (other)</t>
  </si>
  <si>
    <t>101: Flavored Vodka</t>
  </si>
  <si>
    <t>110: Aquavit</t>
  </si>
  <si>
    <t>121: Old Tom Gin</t>
  </si>
  <si>
    <t>122: Genever</t>
  </si>
  <si>
    <t>123: Flavored Gin</t>
  </si>
  <si>
    <t>124: Barrel-Aged Gin</t>
  </si>
  <si>
    <t xml:space="preserve">130: Soju </t>
  </si>
  <si>
    <r>
      <t xml:space="preserve">131: Shochu </t>
    </r>
    <r>
      <rPr>
        <b/>
        <sz val="10"/>
        <color rgb="FF1DAAE2"/>
        <rFont val="Arial"/>
        <family val="2"/>
      </rPr>
      <t>(Indicate A:Rice, B:Barley, C: Sweet Potato, D: Thai Rice, E: Brown Sugar, F: Other)</t>
    </r>
  </si>
  <si>
    <r>
      <t xml:space="preserve">135: Baijiu </t>
    </r>
    <r>
      <rPr>
        <b/>
        <sz val="10"/>
        <color rgb="FF1DAAE2"/>
        <rFont val="Arial"/>
        <family val="2"/>
      </rPr>
      <t>(Indicate A:Strong Aroma, B: Sauce Aroma, C: Light Aroma, D: Rice, E: Other)</t>
    </r>
  </si>
  <si>
    <t>140: White Rum</t>
  </si>
  <si>
    <t>141: Dark/Gold Rum</t>
  </si>
  <si>
    <t>142: Extra-Aged Rum - 5 Years and Older</t>
  </si>
  <si>
    <t>143: Over-Proof Rum</t>
  </si>
  <si>
    <t>144: Flavored Rum</t>
  </si>
  <si>
    <t>150: Rhum Agricole</t>
  </si>
  <si>
    <t>151: Guaro and Aguardiente</t>
  </si>
  <si>
    <t>152: Cachaça</t>
  </si>
  <si>
    <t>153: Other Sugar Cane Based Spirits</t>
  </si>
  <si>
    <t>160: Silver/Blanco 100% Agave (Unaged) Tequila</t>
  </si>
  <si>
    <t>161: Reposado 100% Agave Tequila</t>
  </si>
  <si>
    <t>162: Añejo 100% Agave Tequila</t>
  </si>
  <si>
    <t>163: Extra Añejo 100% Agave Tequila</t>
  </si>
  <si>
    <t>164: Cristalino(reposado, añejo, and extra-añejo)</t>
  </si>
  <si>
    <t>170: Mixto Tequila</t>
  </si>
  <si>
    <t>171: Flavored Tequila</t>
  </si>
  <si>
    <t>172: Mezcal</t>
  </si>
  <si>
    <t>173: Sotol, Bacanora, Comiteca</t>
  </si>
  <si>
    <t>174: All Other Agave Spirits</t>
  </si>
  <si>
    <t>180: All Other White Spirits</t>
  </si>
  <si>
    <t>200: Straight Bourbon</t>
  </si>
  <si>
    <t>201: Small Batch Bourbon - Up to 5 Years</t>
  </si>
  <si>
    <t>202: Small Batch Bourbon - 6-10 Years</t>
  </si>
  <si>
    <t>203: Small Batch Bourbon - 11 Years and Older</t>
  </si>
  <si>
    <t>204: Single Barrel Bourbon - Up to 10 Years</t>
  </si>
  <si>
    <t>205: Single Barrel Bourbon - 11 Years and older</t>
  </si>
  <si>
    <t>206: Special Barrel-Finished Bourbon</t>
  </si>
  <si>
    <t>208: Wheated Bourbon</t>
  </si>
  <si>
    <t>210: Craft Distiller Whisk[e]y *This category is for non-distillery products</t>
  </si>
  <si>
    <t>220: Tennessee Whiskey</t>
  </si>
  <si>
    <t>221: Corn Whisk[e]y</t>
  </si>
  <si>
    <t>222: Wheat Whisk[e]y</t>
  </si>
  <si>
    <t>223: Unaged Whisk[e]y</t>
  </si>
  <si>
    <t>224: Rye Whisk[e]y</t>
  </si>
  <si>
    <t>226: Canadian Whisky</t>
  </si>
  <si>
    <t>227: Moonshine</t>
  </si>
  <si>
    <t>228: Flavored Moonshine</t>
  </si>
  <si>
    <t>229: Other Single Malt Whisk[e]y</t>
  </si>
  <si>
    <t>230: Single Grain Whisk[e]y</t>
  </si>
  <si>
    <t>231: Other Whisk[e]y</t>
  </si>
  <si>
    <t>232: American Blended Whiskey</t>
  </si>
  <si>
    <t>233: Japanese Whisky</t>
  </si>
  <si>
    <t>234: American Single Malt Whiskey</t>
  </si>
  <si>
    <t>235: Flavored Whisk[e]y</t>
  </si>
  <si>
    <t>236: Special Barrel-Finshed Whiskey</t>
  </si>
  <si>
    <t>237: Australian Single Malt Whiskey</t>
  </si>
  <si>
    <t>240: Blended Irish Whiskey</t>
  </si>
  <si>
    <t>241: Single Malt Irish Whiskey</t>
  </si>
  <si>
    <t>242: Pure Pot Still Irish Whiskey</t>
  </si>
  <si>
    <t>243: Blended Malted Irish Whiskey</t>
  </si>
  <si>
    <t>244: Irish Poitin</t>
  </si>
  <si>
    <t>250: Blended Scotch - Up to 15 Years</t>
  </si>
  <si>
    <t>251: Blended Scotch - 16 Years and Older</t>
  </si>
  <si>
    <t>252: Blended Scotch - No Age Statement</t>
  </si>
  <si>
    <t>270: Independent Merchant Single Malt</t>
  </si>
  <si>
    <t>280: Blended Malt Scotch Whisky</t>
  </si>
  <si>
    <t>300: Cognac VS/Three Star or Equivalent</t>
  </si>
  <si>
    <t>301: Cognac VSOP or Equivalent</t>
  </si>
  <si>
    <t>302: Cognac XO or Equivalent</t>
  </si>
  <si>
    <t>304: Flavored Cognac</t>
  </si>
  <si>
    <t>310: Armagnac</t>
  </si>
  <si>
    <t xml:space="preserve">320: Calvados  </t>
  </si>
  <si>
    <t>330: Apple Brandy</t>
  </si>
  <si>
    <t>340: Alambic Brandy</t>
  </si>
  <si>
    <t>350: French Grape Brandy</t>
  </si>
  <si>
    <t>360: American Grape Brandy</t>
  </si>
  <si>
    <t>370: Spanish Grape Brandy &amp; Brandy de Jerez</t>
  </si>
  <si>
    <t>380: Italian Grape Brandy</t>
  </si>
  <si>
    <t xml:space="preserve">390: Other Brandy </t>
  </si>
  <si>
    <t>400: Grappa</t>
  </si>
  <si>
    <t>421: Chilean Pisco</t>
  </si>
  <si>
    <t>430: Eau-de-Vie</t>
  </si>
  <si>
    <t>440: Fruit Brandy Other Than Grape Brandy</t>
  </si>
  <si>
    <t>450: Brandy Based Products</t>
  </si>
  <si>
    <t xml:space="preserve">500: Fruit Liqueur </t>
  </si>
  <si>
    <t xml:space="preserve">510: Herbal/Botanicals Liqueurs </t>
  </si>
  <si>
    <t xml:space="preserve">520: Coffee Liqueur </t>
  </si>
  <si>
    <t>530: Chocolate Liqueur</t>
  </si>
  <si>
    <t>540. Nut Liqueur</t>
  </si>
  <si>
    <t>550: Cream/Dairy Liqueurs</t>
  </si>
  <si>
    <t>560: Other Liqueurs</t>
  </si>
  <si>
    <t>570: Schnapps</t>
  </si>
  <si>
    <t>580: Pastis</t>
  </si>
  <si>
    <t>585: Raki and Ouzo</t>
  </si>
  <si>
    <t>590: Absinthe</t>
  </si>
  <si>
    <t>600: Apéritif</t>
  </si>
  <si>
    <t>620: Organic Spirits</t>
  </si>
  <si>
    <t>630: Other Miscellaneous Spirits</t>
  </si>
  <si>
    <t>640: Low Alcohol Spirits (Under 20% AbV)</t>
  </si>
  <si>
    <t>700: Hard Seltzers</t>
  </si>
  <si>
    <t>800: Non-Alcoholic Spirits</t>
  </si>
  <si>
    <t>803: Non-Alcoholic RTD beverages</t>
  </si>
  <si>
    <t>804: Non-Alcoholic Other (mixers, bitters)</t>
  </si>
  <si>
    <t>SPIRITS</t>
  </si>
  <si>
    <t>WINE</t>
  </si>
  <si>
    <r>
      <rPr>
        <b/>
        <sz val="10"/>
        <rFont val="Arial"/>
        <family val="2"/>
      </rPr>
      <t>SPIRIT CLASS CODE</t>
    </r>
    <r>
      <rPr>
        <sz val="9"/>
        <rFont val="Arial"/>
        <family val="2"/>
      </rPr>
      <t xml:space="preserve">
</t>
    </r>
    <r>
      <rPr>
        <i/>
        <sz val="8"/>
        <rFont val="Arial"/>
        <family val="2"/>
      </rPr>
      <t>Select from drop down list. Full list on next page.</t>
    </r>
  </si>
  <si>
    <r>
      <rPr>
        <b/>
        <sz val="10"/>
        <rFont val="Arial"/>
        <family val="2"/>
      </rPr>
      <t>AGE STATEMENT</t>
    </r>
    <r>
      <rPr>
        <sz val="9"/>
        <rFont val="Arial"/>
        <family val="2"/>
      </rPr>
      <t xml:space="preserve">
</t>
    </r>
    <r>
      <rPr>
        <sz val="8"/>
        <rFont val="Arial"/>
        <family val="2"/>
      </rPr>
      <t xml:space="preserve">Only if on label </t>
    </r>
    <r>
      <rPr>
        <i/>
        <sz val="8"/>
        <rFont val="Arial"/>
        <family val="2"/>
      </rPr>
      <t xml:space="preserve">
*leave blank if NA</t>
    </r>
  </si>
  <si>
    <r>
      <rPr>
        <b/>
        <sz val="10"/>
        <rFont val="Arial"/>
        <family val="2"/>
      </rPr>
      <t>FLAVOR</t>
    </r>
    <r>
      <rPr>
        <sz val="9"/>
        <rFont val="Arial"/>
        <family val="2"/>
      </rPr>
      <t xml:space="preserve">
</t>
    </r>
    <r>
      <rPr>
        <i/>
        <sz val="8"/>
        <rFont val="Arial"/>
        <family val="2"/>
      </rPr>
      <t>If applicable
*leave blank if NA</t>
    </r>
  </si>
  <si>
    <r>
      <rPr>
        <b/>
        <sz val="10"/>
        <rFont val="Arial"/>
        <family val="2"/>
      </rPr>
      <t>NOTES</t>
    </r>
    <r>
      <rPr>
        <sz val="9"/>
        <rFont val="Arial"/>
        <family val="2"/>
      </rPr>
      <t xml:space="preserve">
</t>
    </r>
    <r>
      <rPr>
        <i/>
        <sz val="8"/>
        <rFont val="Arial"/>
        <family val="2"/>
      </rPr>
      <t>If applicable, any notes regarding product</t>
    </r>
  </si>
  <si>
    <r>
      <rPr>
        <b/>
        <sz val="10"/>
        <rFont val="Arial"/>
        <family val="2"/>
      </rPr>
      <t>ADDITIONAL CLASS CODE CLASSIFICATIONS</t>
    </r>
    <r>
      <rPr>
        <sz val="9"/>
        <rFont val="Arial"/>
        <family val="2"/>
      </rPr>
      <t xml:space="preserve">
</t>
    </r>
    <r>
      <rPr>
        <i/>
        <sz val="8"/>
        <rFont val="Arial"/>
        <family val="2"/>
      </rPr>
      <t>If applicable
*leave blank if not applicable</t>
    </r>
  </si>
  <si>
    <t>420 Blanc de Noir</t>
  </si>
  <si>
    <r>
      <t xml:space="preserve">802: CBD/THC </t>
    </r>
    <r>
      <rPr>
        <sz val="10"/>
        <color rgb="FF1DAAE2"/>
        <rFont val="Arial"/>
        <family val="2"/>
      </rPr>
      <t>(All samples must be non-dosed - dosed products aren't permitted at Access LIVE or within Gaylord properties.)</t>
    </r>
  </si>
  <si>
    <r>
      <t xml:space="preserve">420: Peruvian Pisco </t>
    </r>
    <r>
      <rPr>
        <b/>
        <sz val="10"/>
        <color rgb="FF1DAAE2"/>
        <rFont val="Arial"/>
        <family val="2"/>
      </rPr>
      <t>(Indicate A: Puro, B: Mosto Verde, C: Acholado).</t>
    </r>
    <r>
      <rPr>
        <sz val="10"/>
        <color theme="1"/>
        <rFont val="Arial"/>
        <family val="2"/>
      </rPr>
      <t xml:space="preserve"> </t>
    </r>
    <r>
      <rPr>
        <b/>
        <sz val="10"/>
        <color rgb="FF1DAAE2"/>
        <rFont val="Arial"/>
        <family val="2"/>
      </rPr>
      <t>ALSO INDICATE GRAPE VARIETAL(S)</t>
    </r>
  </si>
  <si>
    <r>
      <t>261: Distillers’ Single Malt Scotch – 13 to 19 Years  -</t>
    </r>
    <r>
      <rPr>
        <sz val="10"/>
        <color rgb="FFEE3378"/>
        <rFont val="Arial"/>
        <family val="2"/>
      </rPr>
      <t xml:space="preserve"> </t>
    </r>
    <r>
      <rPr>
        <b/>
        <sz val="9"/>
        <color rgb="FF1DAAE2"/>
        <rFont val="Arial"/>
        <family val="2"/>
      </rPr>
      <t xml:space="preserve">(Indicate A: Highlands, B: Lowlands, C: Islay, D: Islands, E: Speyside, F: Campbelltown) </t>
    </r>
  </si>
  <si>
    <r>
      <t xml:space="preserve">262: Distillers’ Single Malt Scotch – 20 Years and Older  </t>
    </r>
    <r>
      <rPr>
        <sz val="8"/>
        <rFont val="Arial"/>
        <family val="2"/>
      </rPr>
      <t>-</t>
    </r>
    <r>
      <rPr>
        <sz val="9"/>
        <rFont val="Arial"/>
        <family val="2"/>
      </rPr>
      <t xml:space="preserve"> </t>
    </r>
    <r>
      <rPr>
        <b/>
        <sz val="9"/>
        <color rgb="FF1DAAE2"/>
        <rFont val="Arial"/>
        <family val="2"/>
      </rPr>
      <t xml:space="preserve">(Indicate A: Highlands, B: Lowlands, C: Islay, D: Islands, E: Speyside, F: Campbelltown) </t>
    </r>
  </si>
  <si>
    <r>
      <t xml:space="preserve">260: Distillers’ Single Malt Scotch – Up to 12 Years - </t>
    </r>
    <r>
      <rPr>
        <b/>
        <sz val="9"/>
        <color rgb="FF1DAAE2"/>
        <rFont val="Arial"/>
        <family val="2"/>
      </rPr>
      <t xml:space="preserve">(Indicate A: Highlands, B: Lowlands, C: Islay, D: Islands, E: Speyside, F: Campbelltown) </t>
    </r>
  </si>
  <si>
    <r>
      <t>263: Distillers’ Single Malt Scotch – No Age Statement  -</t>
    </r>
    <r>
      <rPr>
        <b/>
        <sz val="9"/>
        <color rgb="FF1DAAE2"/>
        <rFont val="Arial"/>
        <family val="2"/>
      </rPr>
      <t xml:space="preserve"> (Indicate A: Highlands, B: Lowlands, C: Islay, D: Islands, E: Speyside, F: Campbelltown) </t>
    </r>
  </si>
  <si>
    <r>
      <t>801: Functional Spirits</t>
    </r>
    <r>
      <rPr>
        <sz val="10"/>
        <color rgb="FF1DAAE2"/>
        <rFont val="Arial"/>
        <family val="2"/>
      </rPr>
      <t xml:space="preserve"> (Non-alcs with health-enhancing ingredients like adaptogens and nootropics. Enter </t>
    </r>
    <r>
      <rPr>
        <i/>
        <sz val="10"/>
        <color rgb="FF1DAAE2"/>
        <rFont val="Arial"/>
        <family val="2"/>
      </rPr>
      <t>CBD/THC into #802.)</t>
    </r>
  </si>
  <si>
    <t>*Payment must be submitted by January 8th at accesslive.wswa.org. Entry fee increase to $195 after this date.</t>
  </si>
  <si>
    <r>
      <rPr>
        <b/>
        <sz val="10"/>
        <rFont val="Arial"/>
        <family val="2"/>
      </rPr>
      <t xml:space="preserve">PRODUCT LISTING </t>
    </r>
    <r>
      <rPr>
        <sz val="9"/>
        <rFont val="Arial"/>
        <family val="2"/>
      </rPr>
      <t xml:space="preserve">
</t>
    </r>
    <r>
      <rPr>
        <i/>
        <sz val="8"/>
        <rFont val="Arial"/>
        <family val="2"/>
      </rPr>
      <t>Do not edit this field. If your listing is incorrect please edit the yellow fields</t>
    </r>
    <r>
      <rPr>
        <sz val="8"/>
        <rFont val="Arial"/>
        <family val="2"/>
      </rPr>
      <t>.</t>
    </r>
  </si>
  <si>
    <r>
      <t xml:space="preserve">PRODUCT LISTING 
</t>
    </r>
    <r>
      <rPr>
        <i/>
        <sz val="9"/>
        <rFont val="Arial"/>
        <family val="2"/>
      </rPr>
      <t>Do not edit this field. Do not duplicate information in multiple fields. If your listing is incorrect please edit the grey fields.</t>
    </r>
  </si>
  <si>
    <r>
      <rPr>
        <b/>
        <sz val="10"/>
        <rFont val="Arial"/>
        <family val="2"/>
      </rPr>
      <t>WINE CLASS CODE</t>
    </r>
    <r>
      <rPr>
        <b/>
        <sz val="9"/>
        <rFont val="Arial"/>
        <family val="2"/>
      </rPr>
      <t xml:space="preserve">
</t>
    </r>
    <r>
      <rPr>
        <i/>
        <sz val="8"/>
        <rFont val="Arial"/>
        <family val="2"/>
      </rPr>
      <t>Select from drop down list. Full list on next page for reference</t>
    </r>
  </si>
  <si>
    <r>
      <rPr>
        <b/>
        <sz val="10"/>
        <rFont val="Arial"/>
        <family val="2"/>
      </rPr>
      <t>BRAND OR WINERY NAME</t>
    </r>
    <r>
      <rPr>
        <b/>
        <sz val="9"/>
        <rFont val="Arial"/>
        <family val="2"/>
      </rPr>
      <t xml:space="preserve">
</t>
    </r>
    <r>
      <rPr>
        <i/>
        <sz val="9"/>
        <rFont val="Arial"/>
        <family val="2"/>
      </rPr>
      <t>As it appears on the label - don't include varietal</t>
    </r>
  </si>
  <si>
    <r>
      <rPr>
        <b/>
        <sz val="10"/>
        <rFont val="Arial"/>
        <family val="2"/>
      </rPr>
      <t>VINTAGE</t>
    </r>
    <r>
      <rPr>
        <b/>
        <sz val="9"/>
        <rFont val="Arial"/>
        <family val="2"/>
      </rPr>
      <t xml:space="preserve">
</t>
    </r>
    <r>
      <rPr>
        <sz val="9"/>
        <rFont val="Arial"/>
        <family val="2"/>
      </rPr>
      <t>xxxx</t>
    </r>
  </si>
  <si>
    <r>
      <rPr>
        <b/>
        <sz val="10"/>
        <rFont val="Arial"/>
        <family val="2"/>
      </rPr>
      <t>LABEL VARIETAL</t>
    </r>
    <r>
      <rPr>
        <b/>
        <sz val="9"/>
        <rFont val="Arial"/>
        <family val="2"/>
      </rPr>
      <t xml:space="preserve">
OR FULL PROPRIETARY NAME</t>
    </r>
  </si>
  <si>
    <r>
      <rPr>
        <b/>
        <sz val="10"/>
        <rFont val="Arial"/>
        <family val="2"/>
      </rPr>
      <t>SPECIAL DESIGNATION</t>
    </r>
    <r>
      <rPr>
        <b/>
        <sz val="9"/>
        <rFont val="Arial"/>
        <family val="2"/>
      </rPr>
      <t xml:space="preserve">
</t>
    </r>
    <r>
      <rPr>
        <i/>
        <sz val="8"/>
        <rFont val="Arial"/>
        <family val="2"/>
      </rPr>
      <t>Leave blank if NA</t>
    </r>
    <r>
      <rPr>
        <b/>
        <sz val="9"/>
        <rFont val="Arial"/>
        <family val="2"/>
      </rPr>
      <t xml:space="preserve">
 </t>
    </r>
  </si>
  <si>
    <r>
      <rPr>
        <b/>
        <sz val="10"/>
        <rFont val="Arial"/>
        <family val="2"/>
      </rPr>
      <t xml:space="preserve">VARIETAL % </t>
    </r>
    <r>
      <rPr>
        <b/>
        <sz val="8"/>
        <rFont val="Arial"/>
        <family val="2"/>
      </rPr>
      <t xml:space="preserve">
</t>
    </r>
    <r>
      <rPr>
        <i/>
        <sz val="8"/>
        <rFont val="Arial"/>
        <family val="2"/>
      </rPr>
      <t>Required for all blends</t>
    </r>
    <r>
      <rPr>
        <b/>
        <sz val="9"/>
        <rFont val="Arial"/>
        <family val="2"/>
      </rPr>
      <t xml:space="preserve">. </t>
    </r>
    <r>
      <rPr>
        <i/>
        <sz val="8"/>
        <rFont val="Arial"/>
        <family val="2"/>
      </rPr>
      <t>Leave blank if NA</t>
    </r>
  </si>
  <si>
    <r>
      <rPr>
        <b/>
        <sz val="10"/>
        <rFont val="Arial"/>
        <family val="2"/>
      </rPr>
      <t xml:space="preserve">RESIDUAL SUGAR  </t>
    </r>
    <r>
      <rPr>
        <i/>
        <sz val="9"/>
        <rFont val="Arial"/>
        <family val="2"/>
      </rPr>
      <t xml:space="preserve">
</t>
    </r>
    <r>
      <rPr>
        <i/>
        <sz val="8"/>
        <rFont val="Arial"/>
        <family val="2"/>
      </rPr>
      <t>include for wines over 1 g/L</t>
    </r>
  </si>
  <si>
    <r>
      <rPr>
        <b/>
        <sz val="10"/>
        <rFont val="Arial"/>
        <family val="2"/>
      </rPr>
      <t>NOTES</t>
    </r>
    <r>
      <rPr>
        <b/>
        <sz val="9"/>
        <rFont val="Arial"/>
        <family val="2"/>
      </rPr>
      <t xml:space="preserve">
</t>
    </r>
    <r>
      <rPr>
        <i/>
        <sz val="8"/>
        <rFont val="Arial"/>
        <family val="2"/>
      </rPr>
      <t>if applicable, any notes regarding product</t>
    </r>
  </si>
  <si>
    <r>
      <rPr>
        <b/>
        <sz val="10"/>
        <rFont val="Arial"/>
        <family val="2"/>
      </rPr>
      <t>RETAIL PRICE</t>
    </r>
    <r>
      <rPr>
        <b/>
        <sz val="9"/>
        <rFont val="Arial"/>
        <family val="2"/>
      </rPr>
      <t xml:space="preserve">
</t>
    </r>
    <r>
      <rPr>
        <i/>
        <sz val="8"/>
        <rFont val="Arial"/>
        <family val="2"/>
      </rPr>
      <t>Per Bottle or Unit of Sale</t>
    </r>
  </si>
  <si>
    <r>
      <rPr>
        <b/>
        <sz val="10"/>
        <rFont val="Arial"/>
        <family val="2"/>
      </rPr>
      <t>RETAIL PRICE</t>
    </r>
    <r>
      <rPr>
        <sz val="9"/>
        <rFont val="Arial"/>
        <family val="2"/>
      </rPr>
      <t xml:space="preserve">
</t>
    </r>
    <r>
      <rPr>
        <i/>
        <sz val="8"/>
        <rFont val="Arial"/>
        <family val="2"/>
      </rPr>
      <t>Per Bottle or Unit of Sale</t>
    </r>
  </si>
  <si>
    <t>TOTAL # OF ENTRIES</t>
  </si>
  <si>
    <t>BOOTH # OR SUITE NAME</t>
  </si>
  <si>
    <r>
      <rPr>
        <b/>
        <sz val="10"/>
        <rFont val="Arial"/>
        <family val="2"/>
      </rPr>
      <t>PRODUCT NAME</t>
    </r>
    <r>
      <rPr>
        <sz val="9"/>
        <rFont val="Arial"/>
        <family val="2"/>
      </rPr>
      <t xml:space="preserve">
</t>
    </r>
    <r>
      <rPr>
        <i/>
        <sz val="8"/>
        <rFont val="Arial"/>
        <family val="2"/>
      </rPr>
      <t>As it appears on label including any special designations which will be published in all results</t>
    </r>
  </si>
  <si>
    <t>TASTING COMPETITION GUIDELINES</t>
  </si>
  <si>
    <t>TASTING COMPETITION ENTRY FORM</t>
  </si>
  <si>
    <r>
      <t xml:space="preserve">CONTACT NAME </t>
    </r>
    <r>
      <rPr>
        <sz val="10"/>
        <rFont val="Arial"/>
        <family val="2"/>
      </rPr>
      <t>(if other than SGWS or Reyes)</t>
    </r>
  </si>
  <si>
    <r>
      <t xml:space="preserve">104: Chardonnay Blends </t>
    </r>
    <r>
      <rPr>
        <b/>
        <sz val="10"/>
        <color rgb="FFEB8FBC"/>
        <rFont val="Arial"/>
        <family val="2"/>
      </rPr>
      <t>- Include varietal %</t>
    </r>
  </si>
  <si>
    <r>
      <t xml:space="preserve">168: Spanish/Portuguese/Argentine Whites </t>
    </r>
    <r>
      <rPr>
        <b/>
        <sz val="10"/>
        <color rgb="FFEB8FBC"/>
        <rFont val="Arial"/>
        <family val="2"/>
      </rPr>
      <t>- Include varietal %</t>
    </r>
  </si>
  <si>
    <r>
      <t>113: Sauvignon Blanc/Semillon Blends</t>
    </r>
    <r>
      <rPr>
        <b/>
        <sz val="10"/>
        <color rgb="FFEB8FBC"/>
        <rFont val="Arial"/>
        <family val="2"/>
      </rPr>
      <t>- Include varietal %</t>
    </r>
  </si>
  <si>
    <r>
      <t>193: Hybrid White Blends</t>
    </r>
    <r>
      <rPr>
        <b/>
        <sz val="10"/>
        <color rgb="FFEB8FBC"/>
        <rFont val="Arial"/>
        <family val="2"/>
      </rPr>
      <t xml:space="preserve"> - Include varietal %</t>
    </r>
  </si>
  <si>
    <r>
      <t>192: Other Hybrid White Varietals</t>
    </r>
    <r>
      <rPr>
        <b/>
        <sz val="10"/>
        <color rgb="FFEB8FBC"/>
        <rFont val="Arial"/>
        <family val="2"/>
      </rPr>
      <t xml:space="preserve"> - Include varietal %</t>
    </r>
  </si>
  <si>
    <r>
      <t>202: Cabernet/Shiraz or Syrah Blends</t>
    </r>
    <r>
      <rPr>
        <b/>
        <sz val="10"/>
        <color rgb="FFEB8FBC"/>
        <rFont val="Arial"/>
        <family val="2"/>
      </rPr>
      <t xml:space="preserve"> - Include varietal %</t>
    </r>
  </si>
  <si>
    <r>
      <t>205: Premium Bordeaux Blends ($25 &amp; over)</t>
    </r>
    <r>
      <rPr>
        <sz val="10"/>
        <color rgb="FFEB8FBC"/>
        <rFont val="Arial"/>
        <family val="2"/>
      </rPr>
      <t xml:space="preserve"> </t>
    </r>
    <r>
      <rPr>
        <b/>
        <sz val="10"/>
        <color rgb="FFEB8FBC"/>
        <rFont val="Arial"/>
        <family val="2"/>
      </rPr>
      <t>- Include varietal %</t>
    </r>
  </si>
  <si>
    <r>
      <t>206: Bordeaux Blends (under $25)</t>
    </r>
    <r>
      <rPr>
        <b/>
        <sz val="10"/>
        <color rgb="FFEB8FBC"/>
        <rFont val="Arial"/>
        <family val="2"/>
      </rPr>
      <t xml:space="preserve"> - Include varietal %</t>
    </r>
  </si>
  <si>
    <r>
      <t>207: Premium Non-Bordeaux Blends ($25 &amp; over)</t>
    </r>
    <r>
      <rPr>
        <b/>
        <sz val="10"/>
        <color rgb="FFEB8FBC"/>
        <rFont val="Arial"/>
        <family val="2"/>
      </rPr>
      <t xml:space="preserve"> - Include varietal %</t>
    </r>
  </si>
  <si>
    <r>
      <t>208: Non-Bordeaux Blends (under $25)</t>
    </r>
    <r>
      <rPr>
        <b/>
        <sz val="10"/>
        <color rgb="FFEB8FBC"/>
        <rFont val="Arial"/>
        <family val="2"/>
      </rPr>
      <t xml:space="preserve"> - Include varietal %</t>
    </r>
  </si>
  <si>
    <r>
      <t xml:space="preserve">243: Sangiovese Blends  </t>
    </r>
    <r>
      <rPr>
        <b/>
        <sz val="10"/>
        <color rgb="FFEB8FBC"/>
        <rFont val="Arial"/>
        <family val="2"/>
      </rPr>
      <t>- Include varietal %</t>
    </r>
  </si>
  <si>
    <r>
      <t>261: Spanish / Portuguese / Argentine Reds (varietals and blends)</t>
    </r>
    <r>
      <rPr>
        <b/>
        <sz val="10"/>
        <color rgb="FFEB8FBC"/>
        <rFont val="Arial"/>
        <family val="2"/>
      </rPr>
      <t xml:space="preserve"> - Include varietal %</t>
    </r>
  </si>
  <si>
    <r>
      <t xml:space="preserve">295: Hybrid Red Blends </t>
    </r>
    <r>
      <rPr>
        <b/>
        <sz val="10"/>
        <color rgb="FFEB8FBC"/>
        <rFont val="Arial"/>
        <family val="2"/>
      </rPr>
      <t>- Include varietal %</t>
    </r>
  </si>
  <si>
    <r>
      <t>257: Library Reds -</t>
    </r>
    <r>
      <rPr>
        <sz val="10"/>
        <color rgb="FFEE3378"/>
        <rFont val="Arial"/>
        <family val="2"/>
      </rPr>
      <t xml:space="preserve"> </t>
    </r>
    <r>
      <rPr>
        <b/>
        <sz val="10"/>
        <color rgb="FFEB8FBC"/>
        <rFont val="Arial"/>
        <family val="2"/>
      </rPr>
      <t xml:space="preserve">Commercial release prior to June 1, 2009. </t>
    </r>
  </si>
  <si>
    <t>All blended wines must have varietal percentages indicated on the entry form.</t>
  </si>
  <si>
    <t>All entries with residual sugar over 1 g/L must list residual sugar % on the entry form.</t>
  </si>
  <si>
    <t>Library wines are those that were in commercial release prior to June 1, 2009. Wines will be judged in age group categories.</t>
  </si>
  <si>
    <r>
      <t xml:space="preserve">120: Chenin Blanc (1-7 g/L residual sugar) - </t>
    </r>
    <r>
      <rPr>
        <b/>
        <sz val="10"/>
        <color rgb="FFEB8FBC"/>
        <rFont val="Arial"/>
        <family val="2"/>
      </rPr>
      <t xml:space="preserve"> Include RS</t>
    </r>
  </si>
  <si>
    <r>
      <t>121: Chenin Blanc (7.1 g/L residual sugar or above)</t>
    </r>
    <r>
      <rPr>
        <b/>
        <sz val="10"/>
        <color rgb="FFEB8FBC"/>
        <rFont val="Arial"/>
        <family val="2"/>
      </rPr>
      <t xml:space="preserve"> -  Include RS</t>
    </r>
  </si>
  <si>
    <r>
      <t xml:space="preserve">131: Riesling, Johannisberg/White 7.1 - 2 g/L </t>
    </r>
    <r>
      <rPr>
        <b/>
        <sz val="10"/>
        <color rgb="FFEB8FBC"/>
        <rFont val="Arial"/>
        <family val="2"/>
      </rPr>
      <t xml:space="preserve"> -  Include RS</t>
    </r>
  </si>
  <si>
    <r>
      <t xml:space="preserve">130: Riesling, Johannisberg/White (1-7 g/L residual sugar) </t>
    </r>
    <r>
      <rPr>
        <b/>
        <sz val="10"/>
        <color rgb="FFEB8FBC"/>
        <rFont val="Arial"/>
        <family val="2"/>
      </rPr>
      <t>-  Include RS</t>
    </r>
  </si>
  <si>
    <r>
      <t xml:space="preserve">132: Riesling, Johannisberg/White (2.1 - 6 g/L residual sugar)  </t>
    </r>
    <r>
      <rPr>
        <b/>
        <sz val="10"/>
        <color rgb="FFEB8FBC"/>
        <rFont val="Arial"/>
        <family val="2"/>
      </rPr>
      <t>- Include RS</t>
    </r>
  </si>
  <si>
    <r>
      <t xml:space="preserve">175: Other White Blends (7 g/L residual sugar or below) </t>
    </r>
    <r>
      <rPr>
        <b/>
        <sz val="10"/>
        <color rgb="FFEB8FBC"/>
        <rFont val="Arial"/>
        <family val="2"/>
      </rPr>
      <t>- Include varietal % and RS</t>
    </r>
  </si>
  <si>
    <r>
      <t>195: Late Harvest Semillon and/or Sauvignon Blanc (above 2 g/L residual sugar)</t>
    </r>
    <r>
      <rPr>
        <b/>
        <sz val="10"/>
        <color rgb="FFEB8FBC"/>
        <rFont val="Arial"/>
        <family val="2"/>
      </rPr>
      <t xml:space="preserve"> - Include RS</t>
    </r>
  </si>
  <si>
    <r>
      <t xml:space="preserve">196: Other Late Harvest Whites </t>
    </r>
    <r>
      <rPr>
        <b/>
        <sz val="10"/>
        <color rgb="FFEB8FBC"/>
        <rFont val="Arial"/>
        <family val="2"/>
      </rPr>
      <t>- Include RS</t>
    </r>
  </si>
  <si>
    <r>
      <t xml:space="preserve">197: Ice Wine (all white varietals) </t>
    </r>
    <r>
      <rPr>
        <b/>
        <sz val="10"/>
        <color rgb="FFEB8FBC"/>
        <rFont val="Arial"/>
        <family val="2"/>
      </rPr>
      <t>- Include RS</t>
    </r>
  </si>
  <si>
    <r>
      <t xml:space="preserve">198: Passito </t>
    </r>
    <r>
      <rPr>
        <b/>
        <sz val="10"/>
        <color rgb="FFEB8FBC"/>
        <rFont val="Arial"/>
        <family val="2"/>
      </rPr>
      <t>- Include RS</t>
    </r>
  </si>
  <si>
    <r>
      <t xml:space="preserve">171: Other White Blends (7 g/L residual sugar or above) </t>
    </r>
    <r>
      <rPr>
        <b/>
        <sz val="10"/>
        <color rgb="FFEB8FBC"/>
        <rFont val="Arial"/>
        <family val="2"/>
      </rPr>
      <t>- Include varietal % and RS</t>
    </r>
  </si>
  <si>
    <r>
      <t>170: Other White Varietals (1-7 g/L residual sugar)</t>
    </r>
    <r>
      <rPr>
        <b/>
        <sz val="10"/>
        <color rgb="FFEB8FBC"/>
        <rFont val="Arial"/>
        <family val="2"/>
      </rPr>
      <t xml:space="preserve"> - Include RS</t>
    </r>
  </si>
  <si>
    <r>
      <t>171: Other White Varietals (7-20 g/L residual sugar)</t>
    </r>
    <r>
      <rPr>
        <b/>
        <sz val="10"/>
        <color rgb="FFEB8FBC"/>
        <rFont val="Arial"/>
        <family val="2"/>
      </rPr>
      <t xml:space="preserve"> - Include RS</t>
    </r>
  </si>
  <si>
    <r>
      <t xml:space="preserve">172: Other White Varietals (20-60 g/L residual sugar) </t>
    </r>
    <r>
      <rPr>
        <b/>
        <sz val="10"/>
        <color rgb="FFEB8FBC"/>
        <rFont val="Arial"/>
        <family val="2"/>
      </rPr>
      <t>- Include RS</t>
    </r>
  </si>
  <si>
    <r>
      <t xml:space="preserve">173: Other White Varietals (60 g/L residual sugar or above)  </t>
    </r>
    <r>
      <rPr>
        <b/>
        <sz val="10"/>
        <color rgb="FFEB8FBC"/>
        <rFont val="Arial"/>
        <family val="2"/>
      </rPr>
      <t>- Include RS</t>
    </r>
  </si>
  <si>
    <r>
      <t xml:space="preserve">162: White Rhône Blends </t>
    </r>
    <r>
      <rPr>
        <b/>
        <sz val="10"/>
        <color rgb="FFEB8FBC"/>
        <rFont val="Arial"/>
        <family val="2"/>
      </rPr>
      <t>- Include varietal %</t>
    </r>
  </si>
  <si>
    <r>
      <t xml:space="preserve">167: White Italian Blends </t>
    </r>
    <r>
      <rPr>
        <b/>
        <sz val="10"/>
        <color rgb="FFEB8FBC"/>
        <rFont val="Arial"/>
        <family val="2"/>
      </rPr>
      <t>- Include varietal %</t>
    </r>
  </si>
  <si>
    <r>
      <t xml:space="preserve">133: Riesling, Johannisberg/White (6 g/L residual sugar or above) </t>
    </r>
    <r>
      <rPr>
        <b/>
        <sz val="10"/>
        <color rgb="FFEB8FBC"/>
        <rFont val="Arial"/>
        <family val="2"/>
      </rPr>
      <t>- Include RS</t>
    </r>
  </si>
  <si>
    <r>
      <t>140: Gewürztraminer (1-7 g/L residual sugar)</t>
    </r>
    <r>
      <rPr>
        <b/>
        <sz val="10"/>
        <color rgb="FFEB8FBC"/>
        <rFont val="Arial"/>
        <family val="2"/>
      </rPr>
      <t xml:space="preserve"> - Include RS</t>
    </r>
  </si>
  <si>
    <r>
      <t xml:space="preserve">141: Gewürztraminer (7.1 - 2 g/L residual sugar) </t>
    </r>
    <r>
      <rPr>
        <b/>
        <sz val="10"/>
        <color rgb="FFEB8FBC"/>
        <rFont val="Arial"/>
        <family val="2"/>
      </rPr>
      <t>- Include RS</t>
    </r>
  </si>
  <si>
    <r>
      <t xml:space="preserve">142: Gewürztraminer (2-6 g/L residual sugar) </t>
    </r>
    <r>
      <rPr>
        <b/>
        <sz val="10"/>
        <color rgb="FFEB8FBC"/>
        <rFont val="Arial"/>
        <family val="2"/>
      </rPr>
      <t>- Include RS</t>
    </r>
  </si>
  <si>
    <r>
      <t xml:space="preserve">143: Gewürztraminer (6 g/L residual sugar or above) </t>
    </r>
    <r>
      <rPr>
        <b/>
        <sz val="10"/>
        <color rgb="FFEB8FBC"/>
        <rFont val="Arial"/>
        <family val="2"/>
      </rPr>
      <t>- Include RS</t>
    </r>
  </si>
  <si>
    <r>
      <t>297: Sweet Reds -</t>
    </r>
    <r>
      <rPr>
        <sz val="10"/>
        <color rgb="FFEE3378"/>
        <rFont val="Arial"/>
        <family val="2"/>
      </rPr>
      <t xml:space="preserve"> </t>
    </r>
    <r>
      <rPr>
        <b/>
        <sz val="10"/>
        <color rgb="FFEB8FBC"/>
        <rFont val="Arial"/>
        <family val="2"/>
      </rPr>
      <t>Include RS</t>
    </r>
  </si>
  <si>
    <r>
      <t xml:space="preserve">298: Late Harvest Reds - </t>
    </r>
    <r>
      <rPr>
        <b/>
        <sz val="10"/>
        <color rgb="FFEB8FBC"/>
        <rFont val="Arial"/>
        <family val="2"/>
      </rPr>
      <t>Include RS</t>
    </r>
  </si>
  <si>
    <r>
      <t xml:space="preserve">299: Ice Wine (all red varietals) - </t>
    </r>
    <r>
      <rPr>
        <b/>
        <sz val="10"/>
        <color rgb="FFEB8FBC"/>
        <rFont val="Arial"/>
        <family val="2"/>
      </rPr>
      <t>Include RS</t>
    </r>
  </si>
  <si>
    <r>
      <t xml:space="preserve">400: Brut Nature (less than 3 g/L RS) </t>
    </r>
    <r>
      <rPr>
        <b/>
        <sz val="10"/>
        <color rgb="FFEB8FBC"/>
        <rFont val="Arial"/>
        <family val="2"/>
      </rPr>
      <t>- Include RS</t>
    </r>
  </si>
  <si>
    <r>
      <t xml:space="preserve">405 Extra Brut (0-6 g/L RS) </t>
    </r>
    <r>
      <rPr>
        <b/>
        <sz val="10"/>
        <color rgb="FFEB8FBC"/>
        <rFont val="Arial"/>
        <family val="2"/>
      </rPr>
      <t>- Include RS</t>
    </r>
  </si>
  <si>
    <r>
      <t xml:space="preserve">410: Blanc de Blanc (0-6 g/L) </t>
    </r>
    <r>
      <rPr>
        <b/>
        <sz val="10"/>
        <color rgb="FFEB8FBC"/>
        <rFont val="Arial"/>
        <family val="2"/>
      </rPr>
      <t>- Include RS</t>
    </r>
  </si>
  <si>
    <r>
      <t>430: Brut (less than 12 g/L RS)</t>
    </r>
    <r>
      <rPr>
        <b/>
        <sz val="10"/>
        <color rgb="FFEB8FBC"/>
        <rFont val="Arial"/>
        <family val="2"/>
      </rPr>
      <t xml:space="preserve"> - Include RS</t>
    </r>
  </si>
  <si>
    <r>
      <t xml:space="preserve">440: Extra Dry (12-17 g/L RS) </t>
    </r>
    <r>
      <rPr>
        <b/>
        <sz val="10"/>
        <color rgb="FFEB8FBC"/>
        <rFont val="Arial"/>
        <family val="2"/>
      </rPr>
      <t>- Include RS</t>
    </r>
  </si>
  <si>
    <r>
      <t xml:space="preserve">442: Sec (17-32 g/L RS) </t>
    </r>
    <r>
      <rPr>
        <b/>
        <sz val="10"/>
        <color rgb="FFEB8FBC"/>
        <rFont val="Arial"/>
        <family val="2"/>
      </rPr>
      <t>- Include RS</t>
    </r>
  </si>
  <si>
    <r>
      <t>445: Demi-Sec (32-50 g/L RS)</t>
    </r>
    <r>
      <rPr>
        <b/>
        <sz val="10"/>
        <color rgb="FFEB8FBC"/>
        <rFont val="Arial"/>
        <family val="2"/>
      </rPr>
      <t xml:space="preserve"> - Include RS</t>
    </r>
  </si>
  <si>
    <r>
      <t xml:space="preserve">446: Doux (more than 50 g/l) </t>
    </r>
    <r>
      <rPr>
        <b/>
        <sz val="10"/>
        <color rgb="FFEB8FBC"/>
        <rFont val="Arial"/>
        <family val="2"/>
      </rPr>
      <t>- Include RS</t>
    </r>
  </si>
  <si>
    <t>To confirm that you have read and agree to the entry instructions above, select “Yes, I agree” from the dropdown menu on the left.</t>
  </si>
  <si>
    <t xml:space="preserve">JOB TITLE </t>
  </si>
  <si>
    <t>MOBILE</t>
  </si>
  <si>
    <t>SPIRITS ENTRY</t>
  </si>
  <si>
    <t>Agreement</t>
  </si>
  <si>
    <t>COMPETITION</t>
  </si>
  <si>
    <t xml:space="preserve">WINE ENTRY </t>
  </si>
  <si>
    <r>
      <rPr>
        <b/>
        <sz val="14"/>
        <color rgb="FFF7F3EF"/>
        <rFont val="Arial"/>
        <family val="2"/>
      </rPr>
      <t xml:space="preserve">SECTION 1: COMPANY INFORMATION </t>
    </r>
    <r>
      <rPr>
        <sz val="11"/>
        <color rgb="FFF7F3EF"/>
        <rFont val="Arial"/>
        <family val="2"/>
      </rPr>
      <t xml:space="preserve"> </t>
    </r>
    <r>
      <rPr>
        <sz val="10"/>
        <color rgb="FFF7F3EF"/>
        <rFont val="Arial"/>
        <family val="2"/>
      </rPr>
      <t>Company must be registered as an exhibitor (Hospitality Suite or an Exhibit Booth), and company name entered must match your registration for Access LIVE</t>
    </r>
  </si>
  <si>
    <r>
      <rPr>
        <b/>
        <sz val="14"/>
        <color rgb="FFF7F3EF"/>
        <rFont val="Arial"/>
        <family val="2"/>
      </rPr>
      <t>SECTION 2: MAIN CONTACT INFORMATION</t>
    </r>
    <r>
      <rPr>
        <sz val="12"/>
        <color rgb="FFF7F3EF"/>
        <rFont val="Arial"/>
        <family val="2"/>
      </rPr>
      <t xml:space="preserve"> </t>
    </r>
    <r>
      <rPr>
        <sz val="10"/>
        <color rgb="FFF7F3EF"/>
        <rFont val="Arial"/>
        <family val="2"/>
      </rPr>
      <t>Main contact for all communication and results regarding the competitions.</t>
    </r>
  </si>
  <si>
    <r>
      <rPr>
        <b/>
        <sz val="14"/>
        <color rgb="FFF7F3EF"/>
        <rFont val="Arial"/>
        <family val="2"/>
      </rPr>
      <t>SECTION 3: ON-SITE CONTACT</t>
    </r>
    <r>
      <rPr>
        <sz val="14"/>
        <color rgb="FFF7F3EF"/>
        <rFont val="Arial"/>
        <family val="2"/>
      </rPr>
      <t xml:space="preserve"> </t>
    </r>
    <r>
      <rPr>
        <sz val="10"/>
        <color rgb="FFF7F3EF"/>
        <rFont val="Arial"/>
        <family val="2"/>
      </rPr>
      <t xml:space="preserve"> Please provide contact available on-site for questions. If same as above, please copy and paste contact information.</t>
    </r>
  </si>
  <si>
    <r>
      <rPr>
        <b/>
        <sz val="14"/>
        <color rgb="FFF7F3EF"/>
        <rFont val="Arial"/>
        <family val="2"/>
      </rPr>
      <t>SECTION 4: TEXAS WHOLESALER</t>
    </r>
    <r>
      <rPr>
        <sz val="14"/>
        <color rgb="FFF7F3EF"/>
        <rFont val="Arial"/>
        <family val="2"/>
      </rPr>
      <t xml:space="preserve">  </t>
    </r>
    <r>
      <rPr>
        <sz val="10"/>
        <color rgb="FFF7F3EF"/>
        <rFont val="Arial"/>
        <family val="2"/>
      </rPr>
      <t xml:space="preserve">Wholesaler required to deliver competition product to Gaylord Texan January 26th (boxed separate from booth/suite product).  </t>
    </r>
  </si>
  <si>
    <r>
      <rPr>
        <b/>
        <sz val="14"/>
        <color rgb="FFF7F3EF"/>
        <rFont val="Arial"/>
        <family val="2"/>
      </rPr>
      <t xml:space="preserve">SECTION 5: SPIRIT and/or WINE ENTRIES: </t>
    </r>
    <r>
      <rPr>
        <sz val="10"/>
        <color rgb="FFF7F3EF"/>
        <rFont val="Arial"/>
        <family val="2"/>
      </rPr>
      <t>Utilize the categories that are applicable to your entry. Use one row per entry and only complete applicable fields. Only utilize as may rows as needed or insert additional rows if necessary. Enter label information only once to prevent duplication in the listing.</t>
    </r>
    <r>
      <rPr>
        <b/>
        <sz val="12"/>
        <color rgb="FFF7F3EF"/>
        <rFont val="Arial"/>
        <family val="2"/>
      </rPr>
      <t xml:space="preserve"> </t>
    </r>
  </si>
  <si>
    <r>
      <rPr>
        <b/>
        <sz val="14"/>
        <color rgb="FFF2F2F4"/>
        <rFont val="Arial"/>
        <family val="2"/>
      </rPr>
      <t>SPIRITS:</t>
    </r>
    <r>
      <rPr>
        <b/>
        <sz val="12"/>
        <color rgb="FFF2F2F4"/>
        <rFont val="Arial"/>
        <family val="2"/>
      </rPr>
      <t xml:space="preserve"> Enter each product under the applicable spirits classification code listed below.</t>
    </r>
  </si>
  <si>
    <r>
      <rPr>
        <b/>
        <sz val="14"/>
        <color rgb="FFF2F2F4"/>
        <rFont val="Arial"/>
        <family val="2"/>
      </rPr>
      <t>WINE</t>
    </r>
    <r>
      <rPr>
        <b/>
        <sz val="12"/>
        <color rgb="FFF2F2F4"/>
        <rFont val="Arial"/>
        <family val="2"/>
      </rPr>
      <t>: Enter each product under the applicable wine classification code listed below.</t>
    </r>
  </si>
  <si>
    <r>
      <rPr>
        <b/>
        <sz val="10"/>
        <rFont val="Arial"/>
        <family val="2"/>
      </rPr>
      <t>NOTES</t>
    </r>
    <r>
      <rPr>
        <sz val="9"/>
        <rFont val="Arial"/>
        <family val="2"/>
      </rPr>
      <t xml:space="preserve">
</t>
    </r>
    <r>
      <rPr>
        <i/>
        <sz val="8"/>
        <rFont val="Arial"/>
        <family val="2"/>
      </rPr>
      <t>If applicable</t>
    </r>
  </si>
  <si>
    <r>
      <rPr>
        <b/>
        <sz val="10"/>
        <rFont val="Arial"/>
        <family val="2"/>
      </rPr>
      <t>RETAIL PRICE</t>
    </r>
    <r>
      <rPr>
        <sz val="9"/>
        <rFont val="Arial"/>
        <family val="2"/>
      </rPr>
      <t xml:space="preserve">
</t>
    </r>
    <r>
      <rPr>
        <i/>
        <sz val="8"/>
        <rFont val="Arial"/>
        <family val="2"/>
      </rPr>
      <t>Per Bottle/Can/Pack</t>
    </r>
  </si>
  <si>
    <r>
      <rPr>
        <b/>
        <sz val="10"/>
        <rFont val="Arial"/>
        <family val="2"/>
      </rPr>
      <t>VINTAGE</t>
    </r>
    <r>
      <rPr>
        <b/>
        <sz val="9"/>
        <rFont val="Arial"/>
        <family val="2"/>
      </rPr>
      <t xml:space="preserve">
</t>
    </r>
    <r>
      <rPr>
        <sz val="9"/>
        <rFont val="Arial"/>
        <family val="2"/>
      </rPr>
      <t>YYYY or l</t>
    </r>
    <r>
      <rPr>
        <i/>
        <sz val="9"/>
        <rFont val="Arial"/>
        <family val="2"/>
      </rPr>
      <t>eave blank if NV</t>
    </r>
  </si>
  <si>
    <t xml:space="preserve">WINE  </t>
  </si>
  <si>
    <t xml:space="preserve">SPIRITS  </t>
  </si>
  <si>
    <r>
      <rPr>
        <b/>
        <sz val="10"/>
        <color rgb="FF1C294E"/>
        <rFont val="Arial"/>
        <family val="2"/>
      </rPr>
      <t xml:space="preserve">SPIRITS Also Includes: </t>
    </r>
    <r>
      <rPr>
        <sz val="10"/>
        <color rgb="FF1C294E"/>
        <rFont val="Arial"/>
        <family val="2"/>
      </rPr>
      <t xml:space="preserve"> ~ Non-Alcohol Spirits, RTD &amp; Mixers   ~ CBD/Hemp (Non-Dosed samples)   ~ Grappa    ~ Soju  </t>
    </r>
  </si>
  <si>
    <r>
      <rPr>
        <b/>
        <sz val="10"/>
        <color rgb="FF1C294E"/>
        <rFont val="Arial"/>
        <family val="2"/>
      </rPr>
      <t xml:space="preserve">WINE Also Includes: </t>
    </r>
    <r>
      <rPr>
        <sz val="10"/>
        <color rgb="FF1C294E"/>
        <rFont val="Arial"/>
        <family val="2"/>
      </rPr>
      <t xml:space="preserve"> ~ Agave Wine     ~ Vermouth     ~ Sake     ~ Wine Cocktail    ~Non-Alcoholic Wines</t>
    </r>
  </si>
  <si>
    <t>~~~ WHITE TABLE WINES ~~~</t>
  </si>
  <si>
    <t>~~~ WHITE HYBRIDS ~~~</t>
  </si>
  <si>
    <t>~~~ RED TABLE WINES ~~~</t>
  </si>
  <si>
    <t>~~~ BLANC DE NOIRS / BLUSH / ROSÉ WINES ~~~</t>
  </si>
  <si>
    <t>~~~ SPARKLING WINES ~~~</t>
  </si>
  <si>
    <t>~~~ CHAMPAGNE ~~~</t>
  </si>
  <si>
    <t>~~~ FORTIFIED WINES ~~~</t>
  </si>
  <si>
    <t>~ Port ~</t>
  </si>
  <si>
    <t>~ Sherry ~</t>
  </si>
  <si>
    <t>~~~ RICE BASE ~~~</t>
  </si>
  <si>
    <t>~~~ CIDER ~~~</t>
  </si>
  <si>
    <t>~~~ FRUIT WINES ~~~</t>
  </si>
  <si>
    <t>~~~ SPECIALITY WINES ~~~</t>
  </si>
  <si>
    <t>~~~ NON-ALCOHOL ~~~</t>
  </si>
  <si>
    <t>~~~ READY TO DRINK (RTD) ~~~</t>
  </si>
  <si>
    <t>~~~ LIQUEURS AND OTHERS ~~~</t>
  </si>
  <si>
    <t>~~~ BRANDIES ~~~</t>
  </si>
  <si>
    <t>~~~ WHISKIES / WHISKEYS ~~~</t>
  </si>
  <si>
    <t>~~~ WHITE SPIRITS ~~~</t>
  </si>
  <si>
    <t>~~~ OTHER ~~~</t>
  </si>
  <si>
    <r>
      <rPr>
        <b/>
        <sz val="10"/>
        <rFont val="Arial"/>
        <family val="2"/>
      </rPr>
      <t>ADDITIONAL CLASS CODE CLASSIFICATIONS</t>
    </r>
    <r>
      <rPr>
        <sz val="9"/>
        <rFont val="Arial"/>
        <family val="2"/>
      </rPr>
      <t xml:space="preserve">
</t>
    </r>
    <r>
      <rPr>
        <i/>
        <sz val="8"/>
        <rFont val="Arial"/>
        <family val="2"/>
      </rPr>
      <t>If applicable or leave blank of NA</t>
    </r>
  </si>
  <si>
    <r>
      <rPr>
        <b/>
        <sz val="10"/>
        <rFont val="Arial"/>
        <family val="2"/>
      </rPr>
      <t>FLAVOR</t>
    </r>
    <r>
      <rPr>
        <sz val="9"/>
        <rFont val="Arial"/>
        <family val="2"/>
      </rPr>
      <t xml:space="preserve">
</t>
    </r>
    <r>
      <rPr>
        <i/>
        <sz val="8"/>
        <rFont val="Arial"/>
        <family val="2"/>
      </rPr>
      <t>If applicable or leave blank if NA</t>
    </r>
  </si>
  <si>
    <t>Example Hills Winery</t>
  </si>
  <si>
    <t>Example Scotch</t>
  </si>
  <si>
    <r>
      <rPr>
        <b/>
        <sz val="10"/>
        <rFont val="Arial"/>
        <family val="2"/>
      </rPr>
      <t>AGE STATEMENT</t>
    </r>
    <r>
      <rPr>
        <sz val="9"/>
        <rFont val="Arial"/>
        <family val="2"/>
      </rPr>
      <t xml:space="preserve">
</t>
    </r>
    <r>
      <rPr>
        <i/>
        <sz val="8"/>
        <rFont val="Arial"/>
        <family val="2"/>
      </rPr>
      <t>If on label or leave blank if NA</t>
    </r>
  </si>
  <si>
    <r>
      <rPr>
        <b/>
        <sz val="10"/>
        <rFont val="Arial"/>
        <family val="2"/>
      </rPr>
      <t>NOTES</t>
    </r>
    <r>
      <rPr>
        <sz val="9"/>
        <rFont val="Arial"/>
        <family val="2"/>
      </rPr>
      <t xml:space="preserve">
</t>
    </r>
    <r>
      <rPr>
        <i/>
        <sz val="8"/>
        <rFont val="Arial"/>
        <family val="2"/>
      </rPr>
      <t xml:space="preserve">If applicable: </t>
    </r>
  </si>
  <si>
    <r>
      <t xml:space="preserve">ENTRY CHECKLIST: </t>
    </r>
    <r>
      <rPr>
        <sz val="10"/>
        <color theme="1"/>
        <rFont val="Arial"/>
        <family val="2"/>
      </rPr>
      <t xml:space="preserve">Complete all 4 items below by the </t>
    </r>
    <r>
      <rPr>
        <b/>
        <sz val="10"/>
        <color theme="1"/>
        <rFont val="Arial"/>
        <family val="2"/>
      </rPr>
      <t>January 8th deadline</t>
    </r>
    <r>
      <rPr>
        <sz val="10"/>
        <color theme="1"/>
        <rFont val="Arial"/>
        <family val="2"/>
      </rPr>
      <t xml:space="preserve"> to be successfully entered into the competition.</t>
    </r>
  </si>
  <si>
    <t>448: Pét-Nat</t>
  </si>
  <si>
    <t>149: Rum from Fresh Sugar Cane Juice (Not Agricole)</t>
  </si>
  <si>
    <t>159: Raicilla</t>
  </si>
  <si>
    <t>209: Blend of Straight Bourbons</t>
  </si>
  <si>
    <t>701: Pre-Mixed Cocktails- Under 24% AbV (Ready to Drink Cocktails)</t>
  </si>
  <si>
    <t>702: Pre-Mixed Cocktails- Over 25% AbV  (Ready to Drink Cocktails)</t>
  </si>
  <si>
    <t xml:space="preserve"> 705: Specialty Cocktail Products (Jello Shots, Alcohol-Infused Boba, Whipped Cream Products, etc.)</t>
  </si>
  <si>
    <r>
      <t xml:space="preserve">120: Gin </t>
    </r>
    <r>
      <rPr>
        <b/>
        <sz val="10"/>
        <color rgb="FF00B0F0"/>
        <rFont val="Arial"/>
        <family val="2"/>
      </rPr>
      <t>(Indicate A:London Dry, B: Navy Strength, C: Contemporary)</t>
    </r>
  </si>
  <si>
    <t>LABEL VINEYARD</t>
  </si>
  <si>
    <r>
      <rPr>
        <b/>
        <sz val="10"/>
        <rFont val="Arial"/>
        <family val="2"/>
      </rPr>
      <t>APPELATION OF ORIGIN</t>
    </r>
    <r>
      <rPr>
        <b/>
        <sz val="9"/>
        <rFont val="Arial"/>
        <family val="2"/>
      </rPr>
      <t xml:space="preserve">
</t>
    </r>
    <r>
      <rPr>
        <i/>
        <sz val="8"/>
        <rFont val="Arial"/>
        <family val="2"/>
      </rPr>
      <t>Leave blank if NA</t>
    </r>
  </si>
  <si>
    <r>
      <t xml:space="preserve">LABEL VINEYARD
</t>
    </r>
    <r>
      <rPr>
        <i/>
        <sz val="9"/>
        <rFont val="Arial"/>
        <family val="2"/>
      </rPr>
      <t>Leave blank if NA</t>
    </r>
  </si>
  <si>
    <t>Provide all required specifications on the entry form where indicated.</t>
  </si>
  <si>
    <r>
      <t xml:space="preserve">COMPANY NAME </t>
    </r>
    <r>
      <rPr>
        <sz val="10"/>
        <color theme="1"/>
        <rFont val="Arial"/>
        <family val="2"/>
      </rPr>
      <t>(Registered for WSWA Access LIVE)</t>
    </r>
  </si>
  <si>
    <t>ENTRY DEADLINE: Friday, January 8, 2027                                        CONTACT: Hanna Empen, hanna@wswa.org                                                     WEBSITE: accesslive.wswa.org</t>
  </si>
  <si>
    <r>
      <rPr>
        <b/>
        <sz val="11"/>
        <rFont val="Arial"/>
        <family val="2"/>
      </rPr>
      <t>1. ENTRY FORM:</t>
    </r>
    <r>
      <rPr>
        <sz val="11"/>
        <rFont val="Arial"/>
        <family val="2"/>
      </rPr>
      <t xml:space="preserve"> Type directly into the yellow fields below (don't type in all caps). Save this form with your company name and e-mail as an Excel attachment to Hanna Empen at </t>
    </r>
    <r>
      <rPr>
        <u/>
        <sz val="11"/>
        <rFont val="Arial"/>
        <family val="2"/>
      </rPr>
      <t>hanna@wswa.org</t>
    </r>
    <r>
      <rPr>
        <sz val="11"/>
        <rFont val="Arial"/>
        <family val="2"/>
      </rPr>
      <t xml:space="preserve"> (Please don't submit PDF, hand written, JPG or other formats). If you need to revise a submitted entry, update the entry form and resubmit it as a revised version.
</t>
    </r>
    <r>
      <rPr>
        <b/>
        <sz val="11"/>
        <rFont val="Arial"/>
        <family val="2"/>
      </rPr>
      <t xml:space="preserve">2. ENTRY FEE: </t>
    </r>
    <r>
      <rPr>
        <sz val="11"/>
        <rFont val="Arial"/>
        <family val="2"/>
      </rPr>
      <t xml:space="preserve">Payment of $150 per product until January 8th submitted online at accesslive.wswa.org. Entry fee will increase to $195 per product after this date through January 15 (Final competition deadline) and late fees may also apply from your wholesaler. 
</t>
    </r>
    <r>
      <rPr>
        <b/>
        <sz val="11"/>
        <rFont val="Arial"/>
        <family val="2"/>
      </rPr>
      <t>3. COMPETITION PRODUCT SAMPLES</t>
    </r>
    <r>
      <rPr>
        <sz val="11"/>
        <rFont val="Arial"/>
        <family val="2"/>
      </rPr>
      <t xml:space="preserve">: Competition samples (2 bottles of each spirit or 3 bottles of each wine entered) must be delivered with the "Competition Destination Label" affixed to the side of each case. The competition will take place prior to the start of Access LIVE, therefore competition samples MUST be boxed and labeled separately from alcohol for your booth/suite. See additional information in the Alcohol Product Guidelines above. Failure to follow these instructions will result in disqualification from the competition. Ensure your Texas wholesaler will deliver tasting competition samples to Gaylord Texan on Tuesday, January 26. You must coordinate this directly with your wholesaler if other than SGWS or Reyes.
</t>
    </r>
    <r>
      <rPr>
        <b/>
        <sz val="11"/>
        <rFont val="Arial"/>
        <family val="2"/>
      </rPr>
      <t>4. ALCOHOL BEVERAGE PRODUCT LIST</t>
    </r>
    <r>
      <rPr>
        <sz val="11"/>
        <rFont val="Arial"/>
        <family val="2"/>
      </rPr>
      <t xml:space="preserve">: Complete the "Alcohol Product List" excel form with all product you will have shipped to Access LIVE, including product shipped separate for the competitions. Email the completed form to </t>
    </r>
    <r>
      <rPr>
        <u/>
        <sz val="11"/>
        <rFont val="Arial"/>
        <family val="2"/>
      </rPr>
      <t>hanna@wswa.org</t>
    </r>
    <r>
      <rPr>
        <sz val="11"/>
        <rFont val="Arial"/>
        <family val="2"/>
      </rPr>
      <t>.</t>
    </r>
  </si>
  <si>
    <r>
      <rPr>
        <b/>
        <sz val="10"/>
        <rFont val="Arial"/>
        <family val="2"/>
      </rPr>
      <t>Entry Form</t>
    </r>
    <r>
      <rPr>
        <sz val="10"/>
        <rFont val="Arial"/>
        <family val="2"/>
      </rPr>
      <t xml:space="preserve">: Complete this entry form and e-mail to </t>
    </r>
    <r>
      <rPr>
        <u/>
        <sz val="10"/>
        <rFont val="Arial"/>
        <family val="2"/>
      </rPr>
      <t>hanna@wswa.org</t>
    </r>
    <r>
      <rPr>
        <sz val="10"/>
        <rFont val="Arial"/>
        <family val="2"/>
      </rPr>
      <t xml:space="preserve"> as an EXCEL attachment no later than January 8th to obtain early bird pricing. (Please don't submit PDF, hand written, JPG or other formats.) Late or onsite submissions will not be accepted.
</t>
    </r>
    <r>
      <rPr>
        <b/>
        <sz val="10"/>
        <rFont val="Arial"/>
        <family val="2"/>
      </rPr>
      <t xml:space="preserve">
Entry Fee</t>
    </r>
    <r>
      <rPr>
        <sz val="10"/>
        <rFont val="Arial"/>
        <family val="2"/>
      </rPr>
      <t xml:space="preserve">: Entry fee of $150 per product entered must be paid online at accesslive.wswa.org by January 8th. Late entries purchased January 8-15 will incur a fee of $195 per entry. A 3.5% credit card transaction fee will be applied. A 100% refund, less a $75 processing fee will be provided if WSWA receives notice of cancellation by October 9, 2026. Cancellations received between October 10, 2026– December 11, 2026 will receive a 50% refund of the entry fee. After December 12, 2026, cancellations will not be eligible for any refund.  
</t>
    </r>
    <r>
      <rPr>
        <b/>
        <sz val="10"/>
        <rFont val="Arial"/>
        <family val="2"/>
      </rPr>
      <t>Entry Qualifications</t>
    </r>
    <r>
      <rPr>
        <sz val="10"/>
        <rFont val="Arial"/>
        <family val="2"/>
      </rPr>
      <t>: The company or brand entering the Tasting Competition must be registered for and attend Access LIVE as an Exhibitor, defined as having reserved a Main Street Suite or Exhibit Booth. The Tasting Competition will be conducted as a closed judging session prior to the start of Access LIVE.  There is no limit to the number of entries per company; however, each product may be entered only once.</t>
    </r>
  </si>
  <si>
    <r>
      <rPr>
        <b/>
        <sz val="10"/>
        <rFont val="Arial"/>
        <family val="2"/>
      </rPr>
      <t xml:space="preserve">Alcohol Shipping Deadline: Deadline for receipt of product by WSWA wholesalers (Reyes and SGWS) is January 8th (late fee will apply between January 9-15). 
~ All competition alcohol beverage MUST be shipped with the "Tasting Competition Product Destination Label" affixed to the side of the case and must be sent SEPARATE from the alcohol intended for your booth/suite.
~ All product must be delivered by your wholesaler to Gaylord Texan on Tuesday, January 26th. </t>
    </r>
    <r>
      <rPr>
        <sz val="10"/>
        <rFont val="Arial"/>
        <family val="2"/>
      </rPr>
      <t xml:space="preserve">
~ If you are requesting your product be pulled from inventory at a Texas wholesaler's warehouse, please email them the "Tasting Competition Product Destination Label" with your "Product Pull Form" to ensure it is sent separate from your suite or booth product request. Competition product cannot be sent in the same box as product intended for your booth/suite. If your wholesaler cannot pull a mixed or partial case, you may send a full case of each entry to the Tasting Competition and extra bottles can be picked up onsite in the Texas 5/6 room. Please email Hanna@wswa.org to coordinate. 
~ The tasting competition will take place prior to the start of Access LIVE, therefore product not shipped according to these guidelines will not arrive in time for the competition and your entry will be disqualified. Entry fees are non-refundable. 
</t>
    </r>
    <r>
      <rPr>
        <b/>
        <sz val="10"/>
        <rFont val="Arial"/>
        <family val="2"/>
      </rPr>
      <t xml:space="preserve">
Competition Product Sample Quantities: 
</t>
    </r>
    <r>
      <rPr>
        <sz val="10"/>
        <rFont val="Arial"/>
        <family val="2"/>
      </rPr>
      <t xml:space="preserve">~ The spirits tasting competition will require two (2) 750ml (or equivalent) bottles per entry. The wine tasting competition will require three (3) of each wine entered. If a product is packaged for an individual serving (ie cans, split bottles...), please provide a six pack or equivalent to 750ml for tasting, and 1 package for display. 
</t>
    </r>
    <r>
      <rPr>
        <b/>
        <sz val="10"/>
        <rFont val="Arial"/>
        <family val="2"/>
      </rPr>
      <t xml:space="preserve">Texas Wholesaler: 
</t>
    </r>
    <r>
      <rPr>
        <sz val="10"/>
        <rFont val="Arial"/>
        <family val="2"/>
      </rPr>
      <t xml:space="preserve">~All alcohol transported into Texas for the purposes of Access LIVE shall be lawfully delivered to Gaylord Texan through a Texas-licensed wholesaler. Entrants may not direct ship or walk any alcohol beverage into Gaylord Texan. Non-compliance may result in confiscation of product and disqualification from the competition. 
~ WSWA is not responsible for any fees, excise taxes or other charges you may incur or related to the movement or delivery of your alcohol beverage to Access LIVE or the tasting competition.
~ Please review the WSWA Product Handling Guidelines online at </t>
    </r>
    <r>
      <rPr>
        <u/>
        <sz val="10"/>
        <rFont val="Arial"/>
        <family val="2"/>
      </rPr>
      <t>accesslive.wswa.org</t>
    </r>
  </si>
  <si>
    <t xml:space="preserve">Enter your product under the applicable wine or spirits category section of the form as it applies. Select the category that best describes the product. 
If you do not see your specific category listed, select the closest category and the Tasting Alliance will classify your product accordingly for judging. </t>
  </si>
  <si>
    <r>
      <t>TOTAL ENTRY FEE</t>
    </r>
    <r>
      <rPr>
        <sz val="10"/>
        <color rgb="FF25408F"/>
        <rFont val="Arial"/>
        <family val="2"/>
      </rPr>
      <t xml:space="preserve"> ($150 per entry until Jan 8. Fee increases to $195 after)</t>
    </r>
  </si>
  <si>
    <t>AWARDS &amp; JUDGING CRITERIA</t>
  </si>
  <si>
    <t>~ Results will be announced by Tuesday, February 2nd. Medals for display in the winners booth/suite will be distributed onsite and digital images will be emailed. Details will be emailed to the main contact on the entry form. 
~ Medals for Best of Show, Double Gold, Gold and Silver will be made on a merit basis. The judges will not grant awards when, in their opinion, a product is not worthy of an award. 
~ For a Double Gold to be received, the entire panel must give the product unanimous individual Gold Medals. All Double Gold winners will be entered into Sweepstakes where judges will re-taste the Double Gold winners and vote for the best per category. This majority vote will be awarded Best of Show. The Best of Show award has no bearing on the Double Gold medal.
~ Double Gold and Best of Show winners will be displayed in the winner product display case. 
~ Up to 10 winners total from the Sweepstakes rounds will be selected by The Tasting Alliance to participate in the 2026 San Francisco World Spirits Competition or 2026 San Francisco International Wine Competition with their entry fee waived.
~ Products will be blind tasted by a panel of impartial, qualified, professional judges selected by the Tasting Alliance. Judging will take place in a closed session prior to Access LIVE. Each entry will, within reason and at the discretion of the Tasting Alliance, be evaluated within a peer group of similar products. The Tasting Alliance, as organizers, reserve the right to arrange categories and flights as they see fit and to reclassify an entry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</si>
</sst>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lt;=9999999]###\-####;\(###\)\ ###\-####"/>
    <numFmt numFmtId="165" formatCode="_(&quot;$&quot;* #,##0_);_(&quot;$&quot;* \(#,##0\);_(&quot;$&quot;* &quot;-&quot;??_);_(@_)"/>
    <numFmt numFmtId="166" formatCode="[&lt;=9999999]###&quot;-&quot;####;\(###&quot;) &quot;###&quot;-&quot;####"/>
    <numFmt numFmtId="167" formatCode="&quot; &quot;&quot;$&quot;* #,##0.00&quot; &quot;;&quot; &quot;&quot;$&quot;* \(#,##0.00\);&quot; &quot;&quot;$&quot;* &quot;-&quot;??&quot; &quot;"/>
  </numFmts>
  <fonts count="72">
    <font>
      <sz val="10"/>
      <color theme="1"/>
      <name val="Arial"/>
      <family val="2"/>
    </font>
    <font>
      <b/>
      <sz val="10"/>
      <color indexed="8"/>
      <name val="Arial"/>
      <family val="2"/>
    </font>
    <font>
      <sz val="8"/>
      <color indexed="8"/>
      <name val="Arial"/>
      <family val="2"/>
    </font>
    <font>
      <sz val="10"/>
      <name val="Arial"/>
      <family val="2"/>
    </font>
    <font>
      <sz val="12"/>
      <color indexed="8"/>
      <name val="Arial"/>
      <family val="2"/>
    </font>
    <font>
      <b/>
      <sz val="12"/>
      <color indexed="8"/>
      <name val="Arial"/>
      <family val="2"/>
    </font>
    <font>
      <i/>
      <sz val="10"/>
      <color indexed="8"/>
      <name val="Arial"/>
      <family val="2"/>
    </font>
    <font>
      <sz val="9"/>
      <name val="Arial"/>
      <family val="2"/>
    </font>
    <font>
      <b/>
      <sz val="9"/>
      <name val="Arial"/>
      <family val="2"/>
    </font>
    <font>
      <sz val="12"/>
      <name val="Arial"/>
      <family val="2"/>
    </font>
    <font>
      <i/>
      <sz val="8"/>
      <name val="Arial"/>
      <family val="2"/>
    </font>
    <font>
      <sz val="10"/>
      <color theme="1"/>
      <name val="Arial"/>
      <family val="2"/>
    </font>
    <font>
      <u/>
      <sz val="10"/>
      <color theme="10"/>
      <name val="Arial"/>
      <family val="2"/>
    </font>
    <font>
      <b/>
      <sz val="10"/>
      <color theme="1"/>
      <name val="Arial"/>
      <family val="2"/>
    </font>
    <font>
      <sz val="12"/>
      <color theme="1"/>
      <name val="Arial"/>
      <family val="2"/>
    </font>
    <font>
      <sz val="11"/>
      <color theme="1"/>
      <name val="Arial"/>
      <family val="2"/>
    </font>
    <font>
      <b/>
      <sz val="9"/>
      <color theme="1"/>
      <name val="Arial"/>
      <family val="2"/>
    </font>
    <font>
      <sz val="11"/>
      <color theme="1"/>
      <name val="Calibri"/>
      <family val="2"/>
    </font>
    <font>
      <sz val="10"/>
      <color rgb="FF000000"/>
      <name val="Arial"/>
      <family val="2"/>
    </font>
    <font>
      <sz val="9"/>
      <color theme="1"/>
      <name val="Arial"/>
      <family val="2"/>
    </font>
    <font>
      <b/>
      <sz val="11"/>
      <color theme="1"/>
      <name val="Arial"/>
      <family val="2"/>
    </font>
    <font>
      <u/>
      <sz val="10"/>
      <color theme="1"/>
      <name val="Arial"/>
      <family val="2"/>
    </font>
    <font>
      <b/>
      <sz val="12"/>
      <color theme="1"/>
      <name val="Arial"/>
      <family val="2"/>
    </font>
    <font>
      <sz val="10"/>
      <name val="Inherit"/>
    </font>
    <font>
      <sz val="10"/>
      <color rgb="FFEE3378"/>
      <name val="Arial"/>
      <family val="2"/>
    </font>
    <font>
      <b/>
      <sz val="12"/>
      <color theme="0"/>
      <name val="Arial"/>
      <family val="2"/>
    </font>
    <font>
      <sz val="10"/>
      <color rgb="FF25408F"/>
      <name val="Arial"/>
      <family val="2"/>
    </font>
    <font>
      <b/>
      <sz val="10"/>
      <color rgb="FFEE3378"/>
      <name val="Arial"/>
      <family val="2"/>
    </font>
    <font>
      <sz val="10"/>
      <color rgb="FFEE3378"/>
      <name val="Inherit"/>
    </font>
    <font>
      <b/>
      <sz val="10"/>
      <color rgb="FF25408F"/>
      <name val="Arial"/>
      <family val="2"/>
    </font>
    <font>
      <sz val="11"/>
      <color rgb="FF25408F"/>
      <name val="Arial"/>
      <family val="2"/>
    </font>
    <font>
      <sz val="12"/>
      <color rgb="FF25408F"/>
      <name val="Arial"/>
      <family val="2"/>
    </font>
    <font>
      <sz val="9"/>
      <color rgb="FF25408F"/>
      <name val="Arial"/>
      <family val="2"/>
    </font>
    <font>
      <b/>
      <sz val="9"/>
      <color rgb="FF25408F"/>
      <name val="Arial"/>
      <family val="2"/>
    </font>
    <font>
      <i/>
      <sz val="8"/>
      <color rgb="FF25408F"/>
      <name val="Arial"/>
      <family val="2"/>
    </font>
    <font>
      <i/>
      <sz val="9"/>
      <color rgb="FF25408F"/>
      <name val="Arial"/>
      <family val="2"/>
    </font>
    <font>
      <u/>
      <sz val="10"/>
      <name val="Arial"/>
      <family val="2"/>
    </font>
    <font>
      <b/>
      <sz val="10"/>
      <name val="Arial"/>
      <family val="2"/>
    </font>
    <font>
      <i/>
      <sz val="9"/>
      <name val="Arial"/>
      <family val="2"/>
    </font>
    <font>
      <b/>
      <sz val="8"/>
      <name val="Arial"/>
      <family val="2"/>
    </font>
    <font>
      <sz val="18"/>
      <color rgb="FFFF0000"/>
      <name val="Arial"/>
      <family val="2"/>
    </font>
    <font>
      <b/>
      <sz val="10"/>
      <color rgb="FF000000"/>
      <name val="Arial"/>
      <family val="2"/>
    </font>
    <font>
      <b/>
      <sz val="12"/>
      <color rgb="FFF7F3EF"/>
      <name val="Arial"/>
      <family val="2"/>
    </font>
    <font>
      <sz val="10"/>
      <color rgb="FFF7F3EF"/>
      <name val="Arial"/>
      <family val="2"/>
    </font>
    <font>
      <sz val="12"/>
      <color rgb="FFF7F3EF"/>
      <name val="Arial"/>
      <family val="2"/>
    </font>
    <font>
      <sz val="11"/>
      <color rgb="FFF7F3EF"/>
      <name val="Arial"/>
      <family val="2"/>
    </font>
    <font>
      <b/>
      <sz val="14"/>
      <color rgb="FFF7F3EF"/>
      <name val="Arial"/>
      <family val="2"/>
    </font>
    <font>
      <b/>
      <sz val="10"/>
      <color rgb="FFEB8FBC"/>
      <name val="Arial"/>
      <family val="2"/>
    </font>
    <font>
      <sz val="10"/>
      <color rgb="FFEB8FBC"/>
      <name val="Arial"/>
      <family val="2"/>
    </font>
    <font>
      <sz val="10"/>
      <color rgb="FF1C294E"/>
      <name val="Arial"/>
      <family val="2"/>
    </font>
    <font>
      <b/>
      <sz val="10"/>
      <color rgb="FF1C294E"/>
      <name val="Arial"/>
      <family val="2"/>
    </font>
    <font>
      <sz val="9"/>
      <color rgb="FF1C294E"/>
      <name val="Arial"/>
      <family val="2"/>
    </font>
    <font>
      <sz val="7"/>
      <color theme="1"/>
      <name val="Arial"/>
      <family val="2"/>
    </font>
    <font>
      <sz val="10"/>
      <color rgb="FFFF0000"/>
      <name val="Arial"/>
      <family val="2"/>
    </font>
    <font>
      <b/>
      <sz val="11"/>
      <name val="Arial"/>
      <family val="2"/>
    </font>
    <font>
      <sz val="11"/>
      <name val="Arial"/>
      <family val="2"/>
    </font>
    <font>
      <b/>
      <sz val="12"/>
      <color rgb="FFF2F2F4"/>
      <name val="Arial"/>
      <family val="2"/>
    </font>
    <font>
      <b/>
      <sz val="10"/>
      <color rgb="FF1DAAE2"/>
      <name val="Arial"/>
      <family val="2"/>
    </font>
    <font>
      <sz val="10"/>
      <color rgb="FF1DAAE2"/>
      <name val="Arial"/>
      <family val="2"/>
    </font>
    <font>
      <i/>
      <sz val="10"/>
      <color rgb="FF1DAAE2"/>
      <name val="Arial"/>
      <family val="2"/>
    </font>
    <font>
      <sz val="8"/>
      <name val="Arial"/>
      <family val="2"/>
    </font>
    <font>
      <sz val="10"/>
      <color rgb="FFC00000"/>
      <name val="Arial"/>
      <family val="2"/>
    </font>
    <font>
      <b/>
      <sz val="9"/>
      <color rgb="FF1DAAE2"/>
      <name val="Arial"/>
      <family val="2"/>
    </font>
    <font>
      <b/>
      <i/>
      <sz val="9"/>
      <name val="Arial"/>
      <family val="2"/>
    </font>
    <font>
      <sz val="14"/>
      <color rgb="FFF7F3EF"/>
      <name val="Arial"/>
      <family val="2"/>
    </font>
    <font>
      <b/>
      <sz val="14"/>
      <color rgb="FFF2F2F4"/>
      <name val="Arial"/>
      <family val="2"/>
    </font>
    <font>
      <i/>
      <sz val="10"/>
      <name val="Arial"/>
      <family val="2"/>
    </font>
    <font>
      <b/>
      <sz val="10"/>
      <color rgb="FFEB8FBC"/>
      <name val="Inherit"/>
    </font>
    <font>
      <b/>
      <sz val="10"/>
      <color rgb="FF00B0F0"/>
      <name val="Arial"/>
      <family val="2"/>
    </font>
    <font>
      <b/>
      <sz val="10"/>
      <color rgb="FF5DBBEA"/>
      <name val="Arial"/>
      <family val="2"/>
    </font>
    <font>
      <sz val="10"/>
      <color rgb="FF5DBBEA"/>
      <name val="Arial"/>
      <family val="2"/>
    </font>
    <font>
      <u/>
      <sz val="11"/>
      <name val="Arial"/>
      <family val="2"/>
    </font>
  </fonts>
  <fills count="1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25408F"/>
        <bgColor indexed="64"/>
      </patternFill>
    </fill>
    <fill>
      <patternFill patternType="solid">
        <fgColor rgb="FFE1DED5"/>
        <bgColor indexed="64"/>
      </patternFill>
    </fill>
    <fill>
      <patternFill patternType="solid">
        <fgColor rgb="FFEB8FBC"/>
        <bgColor indexed="64"/>
      </patternFill>
    </fill>
    <fill>
      <patternFill patternType="solid">
        <fgColor rgb="FFF7F3EF"/>
        <bgColor indexed="64"/>
      </patternFill>
    </fill>
    <fill>
      <patternFill patternType="solid">
        <fgColor rgb="FFF2F2F4"/>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1CD"/>
        <bgColor indexed="64"/>
      </patternFill>
    </fill>
    <fill>
      <patternFill patternType="solid">
        <fgColor rgb="FF00559B"/>
        <bgColor indexed="64"/>
      </patternFill>
    </fill>
    <fill>
      <patternFill patternType="solid">
        <fgColor rgb="FF5DBBEA"/>
        <bgColor indexed="64"/>
      </patternFill>
    </fill>
    <fill>
      <patternFill patternType="solid">
        <fgColor rgb="FFE673AD"/>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top style="thin">
        <color theme="4" tint="-0.499984740745262"/>
      </top>
      <bottom/>
      <diagonal/>
    </border>
    <border>
      <left/>
      <right/>
      <top style="thin">
        <color theme="4" tint="-0.499984740745262"/>
      </top>
      <bottom/>
      <diagonal/>
    </border>
    <border>
      <left style="thin">
        <color theme="4" tint="-0.499984740745262"/>
      </left>
      <right/>
      <top style="thin">
        <color theme="4" tint="-0.499984740745262"/>
      </top>
      <bottom style="medium">
        <color theme="0"/>
      </bottom>
      <diagonal/>
    </border>
    <border>
      <left/>
      <right/>
      <top style="thin">
        <color theme="4" tint="-0.499984740745262"/>
      </top>
      <bottom style="medium">
        <color theme="0"/>
      </bottom>
      <diagonal/>
    </border>
    <border>
      <left/>
      <right style="thin">
        <color theme="4" tint="-0.499984740745262"/>
      </right>
      <top style="thin">
        <color theme="4" tint="-0.499984740745262"/>
      </top>
      <bottom style="medium">
        <color theme="0"/>
      </bottom>
      <diagonal/>
    </border>
    <border>
      <left style="thin">
        <color rgb="FF16182D"/>
      </left>
      <right style="thin">
        <color rgb="FF16182D"/>
      </right>
      <top/>
      <bottom style="thin">
        <color rgb="FF16182D"/>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top style="thin">
        <color rgb="FF000000"/>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ck">
        <color rgb="FFF7F3EF"/>
      </left>
      <right style="thick">
        <color rgb="FFF7F3EF"/>
      </right>
      <top/>
      <bottom/>
      <diagonal/>
    </border>
    <border>
      <left style="thin">
        <color theme="1" tint="4.9989318521683403E-2"/>
      </left>
      <right/>
      <top style="thin">
        <color theme="1" tint="4.9989318521683403E-2"/>
      </top>
      <bottom style="thin">
        <color theme="1" tint="4.9989318521683403E-2"/>
      </bottom>
      <diagonal/>
    </border>
    <border>
      <left/>
      <right/>
      <top style="thin">
        <color theme="1" tint="4.9989318521683403E-2"/>
      </top>
      <bottom style="thin">
        <color theme="1" tint="4.9989318521683403E-2"/>
      </bottom>
      <diagonal/>
    </border>
    <border>
      <left/>
      <right style="thin">
        <color theme="1" tint="4.9989318521683403E-2"/>
      </right>
      <top style="thin">
        <color theme="1" tint="4.9989318521683403E-2"/>
      </top>
      <bottom style="thin">
        <color theme="1" tint="4.9989318521683403E-2"/>
      </bottom>
      <diagonal/>
    </border>
    <border>
      <left style="thin">
        <color theme="1" tint="4.9989318521683403E-2"/>
      </left>
      <right/>
      <top/>
      <bottom/>
      <diagonal/>
    </border>
    <border>
      <left/>
      <right style="thin">
        <color theme="1" tint="4.9989318521683403E-2"/>
      </right>
      <top/>
      <bottom/>
      <diagonal/>
    </border>
    <border>
      <left style="thin">
        <color theme="1" tint="4.9989318521683403E-2"/>
      </left>
      <right style="thin">
        <color theme="1" tint="4.9989318521683403E-2"/>
      </right>
      <top/>
      <bottom style="thin">
        <color theme="1"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4.9989318521683403E-2"/>
      </left>
      <right style="thin">
        <color theme="1" tint="4.9989318521683403E-2"/>
      </right>
      <top style="thin">
        <color theme="1" tint="4.9989318521683403E-2"/>
      </top>
      <bottom/>
      <diagonal/>
    </border>
    <border>
      <left style="thin">
        <color theme="1"/>
      </left>
      <right style="thin">
        <color rgb="FF000000"/>
      </right>
      <top style="thin">
        <color rgb="FF000000"/>
      </top>
      <bottom style="thin">
        <color theme="1"/>
      </bottom>
      <diagonal/>
    </border>
    <border>
      <left style="thin">
        <color indexed="64"/>
      </left>
      <right style="thin">
        <color indexed="64"/>
      </right>
      <top style="thin">
        <color indexed="64"/>
      </top>
      <bottom style="thin">
        <color theme="1"/>
      </bottom>
      <diagonal/>
    </border>
    <border>
      <left style="thin">
        <color rgb="FF16182D"/>
      </left>
      <right/>
      <top/>
      <bottom/>
      <diagonal/>
    </border>
    <border>
      <left/>
      <right style="thin">
        <color rgb="FF16182D"/>
      </right>
      <top/>
      <bottom/>
      <diagonal/>
    </border>
    <border>
      <left style="thin">
        <color rgb="FF16182D"/>
      </left>
      <right/>
      <top style="thin">
        <color rgb="FF16182D"/>
      </top>
      <bottom style="thin">
        <color rgb="FF16182D"/>
      </bottom>
      <diagonal/>
    </border>
    <border>
      <left/>
      <right style="thin">
        <color rgb="FF16182D"/>
      </right>
      <top style="thin">
        <color rgb="FF16182D"/>
      </top>
      <bottom style="thin">
        <color rgb="FF16182D"/>
      </bottom>
      <diagonal/>
    </border>
    <border>
      <left/>
      <right style="thin">
        <color rgb="FF16182D"/>
      </right>
      <top style="thin">
        <color rgb="FF16182D"/>
      </top>
      <bottom/>
      <diagonal/>
    </border>
    <border>
      <left style="thin">
        <color indexed="64"/>
      </left>
      <right style="thin">
        <color indexed="64"/>
      </right>
      <top/>
      <bottom style="thin">
        <color theme="1"/>
      </bottom>
      <diagonal/>
    </border>
    <border>
      <left style="thin">
        <color rgb="FF16182D"/>
      </left>
      <right/>
      <top/>
      <bottom style="thin">
        <color rgb="FF16182D"/>
      </bottom>
      <diagonal/>
    </border>
    <border>
      <left/>
      <right style="thin">
        <color rgb="FF16182D"/>
      </right>
      <top/>
      <bottom style="thin">
        <color rgb="FF16182D"/>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rgb="FF000000"/>
      </left>
      <right/>
      <top style="thin">
        <color rgb="FF000000"/>
      </top>
      <bottom style="thin">
        <color rgb="FF000000"/>
      </bottom>
      <diagonal/>
    </border>
    <border>
      <left style="thin">
        <color theme="1"/>
      </left>
      <right/>
      <top/>
      <bottom/>
      <diagonal/>
    </border>
    <border>
      <left style="thin">
        <color indexed="64"/>
      </left>
      <right/>
      <top style="thin">
        <color theme="1" tint="4.9989318521683403E-2"/>
      </top>
      <bottom style="thin">
        <color theme="1" tint="4.9989318521683403E-2"/>
      </bottom>
      <diagonal/>
    </border>
    <border>
      <left/>
      <right style="thin">
        <color indexed="64"/>
      </right>
      <top/>
      <bottom/>
      <diagonal/>
    </border>
    <border>
      <left style="thin">
        <color rgb="FF16182D"/>
      </left>
      <right/>
      <top style="thin">
        <color rgb="FF16182D"/>
      </top>
      <bottom/>
      <diagonal/>
    </border>
    <border>
      <left/>
      <right style="thin">
        <color indexed="8"/>
      </right>
      <top style="thin">
        <color indexed="8"/>
      </top>
      <bottom style="thin">
        <color indexed="8"/>
      </bottom>
      <diagonal/>
    </border>
    <border>
      <left style="thin">
        <color theme="1"/>
      </left>
      <right style="thin">
        <color rgb="FF000000"/>
      </right>
      <top/>
      <bottom style="thin">
        <color rgb="FF000000"/>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18"/>
      </left>
      <right style="thin">
        <color indexed="18"/>
      </right>
      <top style="thin">
        <color indexed="8"/>
      </top>
      <bottom/>
      <diagonal/>
    </border>
  </borders>
  <cellStyleXfs count="4">
    <xf numFmtId="0" fontId="0" fillId="0" borderId="0"/>
    <xf numFmtId="44" fontId="11" fillId="0" borderId="0" applyFont="0" applyFill="0" applyBorder="0" applyAlignment="0" applyProtection="0"/>
    <xf numFmtId="0" fontId="12" fillId="0" borderId="0" applyNumberFormat="0" applyFill="0" applyBorder="0" applyAlignment="0" applyProtection="0">
      <alignment vertical="top"/>
      <protection locked="0"/>
    </xf>
    <xf numFmtId="9" fontId="11" fillId="0" borderId="0" applyFont="0" applyFill="0" applyBorder="0" applyAlignment="0" applyProtection="0"/>
  </cellStyleXfs>
  <cellXfs count="352">
    <xf numFmtId="0" fontId="0" fillId="0" borderId="0" xfId="0"/>
    <xf numFmtId="0" fontId="0" fillId="0" borderId="0" xfId="0" applyAlignment="1">
      <alignment horizontal="left"/>
    </xf>
    <xf numFmtId="0" fontId="0" fillId="0" borderId="1" xfId="0" applyBorder="1" applyAlignment="1">
      <alignment horizontal="left"/>
    </xf>
    <xf numFmtId="44" fontId="0" fillId="0" borderId="1" xfId="0" applyNumberFormat="1" applyBorder="1" applyAlignment="1">
      <alignment horizontal="left"/>
    </xf>
    <xf numFmtId="0" fontId="15" fillId="0" borderId="0" xfId="0" applyFont="1" applyAlignment="1">
      <alignment horizontal="left" vertical="top" wrapText="1"/>
    </xf>
    <xf numFmtId="0" fontId="0" fillId="0" borderId="0" xfId="0" applyAlignment="1">
      <alignment horizontal="left" vertical="top" wrapText="1"/>
    </xf>
    <xf numFmtId="0" fontId="1" fillId="2" borderId="2"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4" xfId="0" applyFont="1" applyFill="1" applyBorder="1" applyAlignment="1">
      <alignment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vertical="center" wrapText="1"/>
    </xf>
    <xf numFmtId="0" fontId="13" fillId="2" borderId="4" xfId="0" applyFont="1" applyFill="1" applyBorder="1" applyAlignment="1">
      <alignment horizontal="center" vertical="center" wrapText="1"/>
    </xf>
    <xf numFmtId="0" fontId="0" fillId="0" borderId="1" xfId="0" applyBorder="1" applyAlignment="1">
      <alignment horizontal="left" vertical="center" wrapText="1"/>
    </xf>
    <xf numFmtId="0" fontId="12" fillId="0" borderId="1" xfId="2" applyFill="1" applyBorder="1" applyAlignment="1" applyProtection="1">
      <alignment horizontal="left" vertical="center" wrapText="1"/>
    </xf>
    <xf numFmtId="164" fontId="0" fillId="0" borderId="1" xfId="0" applyNumberFormat="1" applyBorder="1" applyAlignment="1">
      <alignment horizontal="left" vertical="center" wrapText="1"/>
    </xf>
    <xf numFmtId="0" fontId="13" fillId="2" borderId="16" xfId="0" applyFont="1" applyFill="1" applyBorder="1" applyAlignment="1">
      <alignment horizontal="center" vertical="center" wrapText="1"/>
    </xf>
    <xf numFmtId="0" fontId="26" fillId="0" borderId="0" xfId="0" applyFont="1" applyAlignment="1">
      <alignment horizontal="left" vertical="top" wrapText="1" indent="1"/>
    </xf>
    <xf numFmtId="49" fontId="0" fillId="0" borderId="1" xfId="0" applyNumberFormat="1" applyBorder="1" applyAlignment="1">
      <alignment horizontal="left" vertical="center" wrapText="1"/>
    </xf>
    <xf numFmtId="0" fontId="26" fillId="0" borderId="0" xfId="0" applyFont="1" applyAlignment="1">
      <alignment horizontal="left" vertical="top" wrapText="1"/>
    </xf>
    <xf numFmtId="0" fontId="40" fillId="0" borderId="0" xfId="0" applyFont="1" applyAlignment="1">
      <alignment horizontal="left" vertical="top" wrapText="1"/>
    </xf>
    <xf numFmtId="0" fontId="30" fillId="0" borderId="0" xfId="0" applyFont="1" applyAlignment="1">
      <alignment horizontal="left" vertical="top" wrapText="1"/>
    </xf>
    <xf numFmtId="0" fontId="20" fillId="0" borderId="0" xfId="0" applyFont="1" applyAlignment="1">
      <alignment horizontal="left" vertical="top" wrapText="1"/>
    </xf>
    <xf numFmtId="0" fontId="4" fillId="0" borderId="0" xfId="0" applyFont="1" applyAlignment="1">
      <alignment horizontal="left" vertical="top" wrapText="1"/>
    </xf>
    <xf numFmtId="0" fontId="14" fillId="0" borderId="0" xfId="0" applyFont="1" applyAlignment="1">
      <alignment horizontal="left" vertical="top" wrapText="1"/>
    </xf>
    <xf numFmtId="0" fontId="29" fillId="0" borderId="0" xfId="0" applyFont="1" applyAlignment="1">
      <alignment horizontal="left" vertical="top" wrapText="1"/>
    </xf>
    <xf numFmtId="0" fontId="31" fillId="0" borderId="0" xfId="0" applyFont="1" applyAlignment="1">
      <alignment horizontal="left" vertical="top" wrapText="1"/>
    </xf>
    <xf numFmtId="0" fontId="17" fillId="0" borderId="0" xfId="0" applyFont="1" applyAlignment="1">
      <alignment horizontal="left" vertical="top"/>
    </xf>
    <xf numFmtId="0" fontId="7" fillId="0" borderId="0" xfId="0" applyFont="1" applyAlignment="1">
      <alignment horizontal="left" vertical="top" wrapText="1"/>
    </xf>
    <xf numFmtId="0" fontId="33" fillId="0" borderId="0" xfId="0" applyFont="1" applyAlignment="1">
      <alignment horizontal="left" vertical="top" wrapText="1"/>
    </xf>
    <xf numFmtId="0" fontId="1" fillId="0" borderId="0" xfId="0" applyFont="1" applyAlignment="1" applyProtection="1">
      <alignment horizontal="left" vertical="top" wrapText="1"/>
      <protection locked="0"/>
    </xf>
    <xf numFmtId="165" fontId="19" fillId="0" borderId="0" xfId="1" applyNumberFormat="1" applyFont="1" applyFill="1" applyBorder="1" applyAlignment="1" applyProtection="1">
      <alignment horizontal="left" vertical="top" shrinkToFit="1"/>
      <protection locked="0"/>
    </xf>
    <xf numFmtId="0" fontId="6" fillId="0" borderId="0" xfId="0" applyFont="1" applyAlignment="1" applyProtection="1">
      <alignment horizontal="left" vertical="top"/>
      <protection locked="0"/>
    </xf>
    <xf numFmtId="0" fontId="16" fillId="0" borderId="0" xfId="0" applyFont="1" applyAlignment="1">
      <alignment horizontal="left" vertical="top" wrapText="1"/>
    </xf>
    <xf numFmtId="0" fontId="0" fillId="3" borderId="0" xfId="0" applyFill="1" applyAlignment="1">
      <alignment horizontal="left" vertical="top" wrapText="1"/>
    </xf>
    <xf numFmtId="0" fontId="0" fillId="0" borderId="0" xfId="0" applyAlignment="1">
      <alignment horizontal="left" vertical="top"/>
    </xf>
    <xf numFmtId="0" fontId="13" fillId="0" borderId="0" xfId="0" applyFont="1" applyAlignment="1">
      <alignment horizontal="left" vertical="top"/>
    </xf>
    <xf numFmtId="0" fontId="13" fillId="0" borderId="0" xfId="0" applyFont="1" applyAlignment="1">
      <alignment horizontal="left" vertical="top" wrapText="1"/>
    </xf>
    <xf numFmtId="0" fontId="18" fillId="0" borderId="0" xfId="0" applyFont="1" applyAlignment="1">
      <alignment horizontal="left" vertical="top"/>
    </xf>
    <xf numFmtId="0" fontId="21" fillId="0" borderId="0" xfId="0" applyFont="1" applyAlignment="1">
      <alignment horizontal="left" vertical="top" wrapText="1"/>
    </xf>
    <xf numFmtId="0" fontId="32" fillId="0" borderId="0" xfId="0" applyFont="1" applyAlignment="1">
      <alignment horizontal="left" vertical="center" wrapText="1"/>
    </xf>
    <xf numFmtId="0" fontId="51" fillId="0" borderId="0" xfId="0" applyFont="1" applyAlignment="1">
      <alignment horizontal="left" vertical="center" wrapText="1"/>
    </xf>
    <xf numFmtId="0" fontId="33" fillId="0" borderId="0" xfId="0" applyFont="1" applyAlignment="1">
      <alignment horizontal="left" vertical="center" wrapText="1"/>
    </xf>
    <xf numFmtId="0" fontId="55" fillId="0" borderId="0" xfId="0" applyFont="1" applyAlignment="1">
      <alignment horizontal="left" vertical="top" wrapText="1"/>
    </xf>
    <xf numFmtId="0" fontId="20" fillId="0" borderId="0" xfId="0" applyFont="1" applyAlignment="1">
      <alignment horizontal="left" vertical="top"/>
    </xf>
    <xf numFmtId="0" fontId="4" fillId="0" borderId="0" xfId="0" applyFont="1" applyAlignment="1">
      <alignment horizontal="left" vertical="top"/>
    </xf>
    <xf numFmtId="0" fontId="26" fillId="0" borderId="0" xfId="0" applyFont="1" applyAlignment="1">
      <alignment horizontal="left" vertical="top"/>
    </xf>
    <xf numFmtId="0" fontId="8" fillId="5" borderId="1" xfId="0" applyFont="1" applyFill="1" applyBorder="1" applyAlignment="1">
      <alignment horizontal="left" vertical="top" wrapText="1"/>
    </xf>
    <xf numFmtId="0" fontId="63" fillId="5" borderId="1" xfId="0" applyFont="1" applyFill="1" applyBorder="1" applyAlignment="1">
      <alignment horizontal="left" vertical="top" wrapText="1"/>
    </xf>
    <xf numFmtId="49" fontId="37" fillId="5" borderId="1" xfId="0" applyNumberFormat="1" applyFont="1" applyFill="1" applyBorder="1" applyAlignment="1">
      <alignment horizontal="left" vertical="top" wrapText="1"/>
    </xf>
    <xf numFmtId="49" fontId="7" fillId="5" borderId="1" xfId="0" applyNumberFormat="1" applyFont="1" applyFill="1" applyBorder="1" applyAlignment="1">
      <alignment horizontal="left" vertical="top" wrapText="1"/>
    </xf>
    <xf numFmtId="49" fontId="12" fillId="0" borderId="1" xfId="2" applyNumberFormat="1" applyFill="1" applyBorder="1" applyAlignment="1" applyProtection="1">
      <alignment horizontal="left" vertical="center" wrapText="1"/>
    </xf>
    <xf numFmtId="10" fontId="0" fillId="0" borderId="1" xfId="0" applyNumberFormat="1" applyBorder="1" applyAlignment="1">
      <alignment horizontal="left" vertical="center" wrapText="1"/>
    </xf>
    <xf numFmtId="44" fontId="0" fillId="0" borderId="1" xfId="0" applyNumberFormat="1" applyBorder="1" applyAlignment="1">
      <alignment horizontal="left" vertical="center" wrapText="1"/>
    </xf>
    <xf numFmtId="164" fontId="0" fillId="0" borderId="1" xfId="0" applyNumberFormat="1" applyBorder="1" applyAlignment="1">
      <alignment horizontal="left" vertical="top" wrapText="1"/>
    </xf>
    <xf numFmtId="0" fontId="13" fillId="6" borderId="0" xfId="0" applyFont="1" applyFill="1" applyAlignment="1">
      <alignment horizontal="left"/>
    </xf>
    <xf numFmtId="0" fontId="1" fillId="10" borderId="2" xfId="0" applyFont="1" applyFill="1" applyBorder="1" applyAlignment="1">
      <alignment horizontal="left" vertical="center" wrapText="1"/>
    </xf>
    <xf numFmtId="0" fontId="13" fillId="10" borderId="4" xfId="0" applyFont="1" applyFill="1" applyBorder="1" applyAlignment="1">
      <alignment vertical="center" wrapText="1"/>
    </xf>
    <xf numFmtId="0" fontId="13" fillId="10" borderId="5" xfId="0" applyFont="1" applyFill="1" applyBorder="1" applyAlignment="1">
      <alignment horizontal="center" vertical="center" wrapText="1"/>
    </xf>
    <xf numFmtId="0" fontId="13" fillId="10" borderId="2" xfId="0" applyFont="1" applyFill="1" applyBorder="1" applyAlignment="1">
      <alignment horizontal="left" vertical="center" wrapText="1"/>
    </xf>
    <xf numFmtId="0" fontId="13" fillId="10" borderId="6" xfId="0" applyFont="1" applyFill="1" applyBorder="1" applyAlignment="1">
      <alignment vertical="center" wrapText="1"/>
    </xf>
    <xf numFmtId="0" fontId="13" fillId="10" borderId="4" xfId="0" applyFont="1" applyFill="1" applyBorder="1" applyAlignment="1">
      <alignment horizontal="center" vertical="center" wrapText="1"/>
    </xf>
    <xf numFmtId="0" fontId="13" fillId="10" borderId="16" xfId="0" applyFont="1" applyFill="1" applyBorder="1" applyAlignment="1">
      <alignment horizontal="center" vertical="center" wrapText="1"/>
    </xf>
    <xf numFmtId="49" fontId="7" fillId="10" borderId="1" xfId="0" applyNumberFormat="1" applyFont="1" applyFill="1" applyBorder="1" applyAlignment="1">
      <alignment horizontal="left" vertical="top" wrapText="1"/>
    </xf>
    <xf numFmtId="49" fontId="7" fillId="10" borderId="1" xfId="0" applyNumberFormat="1" applyFont="1" applyFill="1" applyBorder="1" applyAlignment="1">
      <alignment vertical="top" wrapText="1"/>
    </xf>
    <xf numFmtId="49" fontId="37" fillId="10" borderId="1" xfId="0" applyNumberFormat="1" applyFont="1" applyFill="1" applyBorder="1" applyAlignment="1">
      <alignment vertical="top" wrapText="1"/>
    </xf>
    <xf numFmtId="49" fontId="37" fillId="10" borderId="1" xfId="0" applyNumberFormat="1" applyFont="1" applyFill="1" applyBorder="1" applyAlignment="1">
      <alignment horizontal="left" vertical="top" wrapText="1"/>
    </xf>
    <xf numFmtId="49" fontId="7" fillId="10" borderId="50" xfId="0" applyNumberFormat="1" applyFont="1" applyFill="1" applyBorder="1" applyAlignment="1">
      <alignment horizontal="left" vertical="top" wrapText="1"/>
    </xf>
    <xf numFmtId="0" fontId="16" fillId="10" borderId="3" xfId="0" applyFont="1" applyFill="1" applyBorder="1" applyAlignment="1">
      <alignment horizontal="center" vertical="center" wrapText="1"/>
    </xf>
    <xf numFmtId="1" fontId="13" fillId="10" borderId="6" xfId="0" applyNumberFormat="1" applyFont="1" applyFill="1" applyBorder="1" applyAlignment="1">
      <alignment vertical="center" wrapText="1"/>
    </xf>
    <xf numFmtId="0" fontId="0" fillId="10" borderId="0" xfId="0" applyFill="1" applyAlignment="1">
      <alignment horizontal="left"/>
    </xf>
    <xf numFmtId="0" fontId="25" fillId="4" borderId="0" xfId="0" applyFont="1" applyFill="1" applyAlignment="1">
      <alignment horizontal="left"/>
    </xf>
    <xf numFmtId="0" fontId="22" fillId="6" borderId="0" xfId="0" applyFont="1" applyFill="1" applyAlignment="1">
      <alignment horizontal="left"/>
    </xf>
    <xf numFmtId="44" fontId="10" fillId="9" borderId="35" xfId="1" applyFont="1" applyFill="1" applyBorder="1" applyAlignment="1">
      <alignment horizontal="left" vertical="center" wrapText="1"/>
    </xf>
    <xf numFmtId="164" fontId="0" fillId="0" borderId="29" xfId="0" applyNumberFormat="1" applyBorder="1" applyAlignment="1">
      <alignment horizontal="left" vertical="center" wrapText="1"/>
    </xf>
    <xf numFmtId="0" fontId="22" fillId="6" borderId="1" xfId="0" applyFont="1" applyFill="1" applyBorder="1" applyAlignment="1">
      <alignment horizontal="left"/>
    </xf>
    <xf numFmtId="0" fontId="13" fillId="6" borderId="1" xfId="0" applyFont="1" applyFill="1" applyBorder="1" applyAlignment="1">
      <alignment horizontal="left"/>
    </xf>
    <xf numFmtId="0" fontId="13" fillId="10" borderId="1" xfId="0" applyFont="1" applyFill="1" applyBorder="1" applyAlignment="1">
      <alignment horizontal="center" vertical="center" wrapText="1"/>
    </xf>
    <xf numFmtId="49" fontId="8" fillId="5" borderId="1" xfId="0" applyNumberFormat="1" applyFont="1" applyFill="1" applyBorder="1" applyAlignment="1">
      <alignment horizontal="left" vertical="top" wrapText="1"/>
    </xf>
    <xf numFmtId="49" fontId="0" fillId="0" borderId="1" xfId="0" applyNumberFormat="1" applyBorder="1" applyAlignment="1">
      <alignment horizontal="left"/>
    </xf>
    <xf numFmtId="1" fontId="0" fillId="0" borderId="1" xfId="0" applyNumberFormat="1" applyBorder="1" applyAlignment="1">
      <alignment horizontal="left"/>
    </xf>
    <xf numFmtId="2" fontId="0" fillId="0" borderId="1" xfId="0" applyNumberFormat="1" applyBorder="1" applyAlignment="1">
      <alignment horizontal="left"/>
    </xf>
    <xf numFmtId="10" fontId="0" fillId="0" borderId="1" xfId="0" applyNumberFormat="1" applyBorder="1" applyAlignment="1">
      <alignment horizontal="left"/>
    </xf>
    <xf numFmtId="0" fontId="22"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2" fillId="10" borderId="7" xfId="0" applyFont="1" applyFill="1" applyBorder="1" applyAlignment="1">
      <alignment horizontal="left" vertical="top" wrapText="1"/>
    </xf>
    <xf numFmtId="0" fontId="0" fillId="10" borderId="0" xfId="0" applyFill="1" applyAlignment="1">
      <alignment horizontal="left" vertical="top"/>
    </xf>
    <xf numFmtId="0" fontId="22" fillId="10" borderId="9" xfId="0" applyFont="1" applyFill="1" applyBorder="1" applyAlignment="1">
      <alignment horizontal="left" vertical="top" wrapText="1"/>
    </xf>
    <xf numFmtId="0" fontId="14" fillId="10" borderId="0" xfId="0" applyFont="1" applyFill="1" applyAlignment="1">
      <alignment horizontal="left" vertical="top" wrapText="1"/>
    </xf>
    <xf numFmtId="0" fontId="50" fillId="0" borderId="53" xfId="0" applyFont="1" applyBorder="1" applyAlignment="1">
      <alignment horizontal="left" vertical="top" wrapText="1"/>
    </xf>
    <xf numFmtId="0" fontId="41" fillId="0" borderId="54" xfId="0" applyFont="1" applyBorder="1" applyAlignment="1">
      <alignment horizontal="left" vertical="top"/>
    </xf>
    <xf numFmtId="0" fontId="13" fillId="0" borderId="55" xfId="0" applyFont="1" applyBorder="1" applyAlignment="1">
      <alignment horizontal="left" vertical="top"/>
    </xf>
    <xf numFmtId="0" fontId="50" fillId="5" borderId="56" xfId="0" applyFont="1" applyFill="1" applyBorder="1" applyAlignment="1">
      <alignment horizontal="left" vertical="top" wrapText="1"/>
    </xf>
    <xf numFmtId="0" fontId="18" fillId="5" borderId="0" xfId="0" applyFont="1" applyFill="1" applyAlignment="1">
      <alignment horizontal="left" vertical="top"/>
    </xf>
    <xf numFmtId="0" fontId="0" fillId="5" borderId="57" xfId="0" applyFill="1" applyBorder="1" applyAlignment="1">
      <alignment horizontal="left" vertical="top"/>
    </xf>
    <xf numFmtId="0" fontId="49" fillId="0" borderId="56" xfId="0" applyFont="1" applyBorder="1" applyAlignment="1">
      <alignment horizontal="left" vertical="top"/>
    </xf>
    <xf numFmtId="0" fontId="0" fillId="0" borderId="57" xfId="0" applyBorder="1" applyAlignment="1">
      <alignment horizontal="left" vertical="top"/>
    </xf>
    <xf numFmtId="0" fontId="0" fillId="0" borderId="57" xfId="0" applyBorder="1" applyAlignment="1">
      <alignment horizontal="left" vertical="top" wrapText="1"/>
    </xf>
    <xf numFmtId="0" fontId="0" fillId="5" borderId="0" xfId="0" applyFill="1" applyAlignment="1">
      <alignment horizontal="left" vertical="top" wrapText="1"/>
    </xf>
    <xf numFmtId="0" fontId="0" fillId="5" borderId="57" xfId="0" applyFill="1" applyBorder="1" applyAlignment="1">
      <alignment horizontal="left" vertical="top" wrapText="1"/>
    </xf>
    <xf numFmtId="0" fontId="49" fillId="0" borderId="56" xfId="0" applyFont="1" applyBorder="1" applyAlignment="1">
      <alignment horizontal="left" vertical="top" wrapText="1"/>
    </xf>
    <xf numFmtId="0" fontId="49" fillId="0" borderId="0" xfId="0" applyFont="1" applyAlignment="1">
      <alignment horizontal="left" vertical="top" wrapText="1"/>
    </xf>
    <xf numFmtId="0" fontId="49" fillId="0" borderId="57" xfId="0" applyFont="1" applyBorder="1" applyAlignment="1">
      <alignment horizontal="left" vertical="top" wrapText="1"/>
    </xf>
    <xf numFmtId="0" fontId="3" fillId="0" borderId="0" xfId="0" applyFont="1" applyAlignment="1">
      <alignment vertical="top" wrapText="1"/>
    </xf>
    <xf numFmtId="0" fontId="3" fillId="0" borderId="57" xfId="0" applyFont="1" applyBorder="1" applyAlignment="1">
      <alignment vertical="top" wrapText="1"/>
    </xf>
    <xf numFmtId="0" fontId="3" fillId="8" borderId="0" xfId="0" applyFont="1" applyFill="1" applyAlignment="1">
      <alignment vertical="top" wrapText="1"/>
    </xf>
    <xf numFmtId="0" fontId="3" fillId="8" borderId="57" xfId="0" applyFont="1" applyFill="1" applyBorder="1" applyAlignment="1">
      <alignment vertical="top" wrapText="1"/>
    </xf>
    <xf numFmtId="0" fontId="3" fillId="0" borderId="56" xfId="0" applyFont="1" applyBorder="1"/>
    <xf numFmtId="0" fontId="0" fillId="0" borderId="0" xfId="0" applyAlignment="1">
      <alignment vertical="center" wrapText="1"/>
    </xf>
    <xf numFmtId="0" fontId="0" fillId="0" borderId="0" xfId="0" applyAlignment="1">
      <alignment horizontal="left" vertical="center" wrapText="1"/>
    </xf>
    <xf numFmtId="0" fontId="0" fillId="0" borderId="57" xfId="0" applyBorder="1" applyAlignment="1">
      <alignment horizontal="center" vertical="center" wrapText="1"/>
    </xf>
    <xf numFmtId="0" fontId="0" fillId="0" borderId="56" xfId="0" applyBorder="1" applyAlignment="1">
      <alignment vertical="center" wrapText="1"/>
    </xf>
    <xf numFmtId="0" fontId="3" fillId="0" borderId="0" xfId="0" applyFont="1"/>
    <xf numFmtId="0" fontId="0" fillId="0" borderId="57" xfId="0" applyBorder="1" applyAlignment="1">
      <alignment vertical="center" wrapText="1"/>
    </xf>
    <xf numFmtId="0" fontId="0" fillId="0" borderId="56" xfId="0" applyBorder="1"/>
    <xf numFmtId="0" fontId="53" fillId="0" borderId="0" xfId="0" applyFont="1" applyAlignment="1">
      <alignment vertical="center" wrapText="1"/>
    </xf>
    <xf numFmtId="0" fontId="53" fillId="0" borderId="57" xfId="0" applyFont="1" applyBorder="1" applyAlignment="1">
      <alignment vertical="center" wrapText="1"/>
    </xf>
    <xf numFmtId="0" fontId="0" fillId="0" borderId="57" xfId="0" applyBorder="1" applyAlignment="1">
      <alignment horizontal="left" vertical="center" wrapText="1"/>
    </xf>
    <xf numFmtId="0" fontId="0" fillId="0" borderId="56" xfId="0" applyBorder="1" applyAlignment="1">
      <alignment horizontal="left" vertical="center" wrapText="1"/>
    </xf>
    <xf numFmtId="0" fontId="53" fillId="0" borderId="0" xfId="0" applyFont="1"/>
    <xf numFmtId="0" fontId="0" fillId="0" borderId="56" xfId="0" applyBorder="1" applyAlignment="1">
      <alignment horizontal="left"/>
    </xf>
    <xf numFmtId="0" fontId="0" fillId="0" borderId="57" xfId="0" applyBorder="1" applyAlignment="1">
      <alignment horizontal="left"/>
    </xf>
    <xf numFmtId="0" fontId="3" fillId="0" borderId="56" xfId="0" applyFont="1" applyBorder="1" applyAlignment="1">
      <alignment horizontal="left"/>
    </xf>
    <xf numFmtId="0" fontId="3" fillId="0" borderId="0" xfId="0" applyFont="1" applyAlignment="1">
      <alignment horizontal="left"/>
    </xf>
    <xf numFmtId="0" fontId="53" fillId="0" borderId="0" xfId="0" applyFont="1" applyAlignment="1">
      <alignment horizontal="left" vertical="center" wrapText="1"/>
    </xf>
    <xf numFmtId="0" fontId="53" fillId="0" borderId="57" xfId="0" applyFont="1" applyBorder="1" applyAlignment="1">
      <alignment horizontal="center" vertical="center" wrapText="1"/>
    </xf>
    <xf numFmtId="0" fontId="0" fillId="0" borderId="58" xfId="0" applyBorder="1"/>
    <xf numFmtId="0" fontId="0" fillId="0" borderId="59" xfId="0" applyBorder="1" applyAlignment="1">
      <alignment vertical="center" wrapText="1"/>
    </xf>
    <xf numFmtId="0" fontId="0" fillId="0" borderId="59" xfId="0" applyBorder="1" applyAlignment="1">
      <alignment horizontal="left" vertical="center" wrapText="1"/>
    </xf>
    <xf numFmtId="0" fontId="0" fillId="0" borderId="60" xfId="0" applyBorder="1" applyAlignment="1">
      <alignment horizontal="center" vertical="center" wrapText="1"/>
    </xf>
    <xf numFmtId="0" fontId="48" fillId="3" borderId="56" xfId="0" applyFont="1" applyFill="1" applyBorder="1" applyAlignment="1">
      <alignment horizontal="left" vertical="top" wrapText="1"/>
    </xf>
    <xf numFmtId="0" fontId="48" fillId="3" borderId="0" xfId="0" applyFont="1" applyFill="1" applyAlignment="1">
      <alignment horizontal="left" vertical="top" wrapText="1"/>
    </xf>
    <xf numFmtId="0" fontId="48" fillId="3" borderId="57" xfId="0" applyFont="1" applyFill="1" applyBorder="1" applyAlignment="1">
      <alignment horizontal="left" vertical="top" wrapText="1"/>
    </xf>
    <xf numFmtId="0" fontId="3" fillId="3" borderId="0" xfId="0" applyFont="1" applyFill="1" applyAlignment="1">
      <alignment horizontal="left" vertical="top" wrapText="1"/>
    </xf>
    <xf numFmtId="0" fontId="0" fillId="3" borderId="57" xfId="0" applyFill="1" applyBorder="1" applyAlignment="1">
      <alignment horizontal="left" vertical="top" wrapText="1"/>
    </xf>
    <xf numFmtId="0" fontId="3" fillId="0" borderId="56" xfId="0" applyFont="1" applyBorder="1" applyAlignment="1">
      <alignment horizontal="left" vertical="top"/>
    </xf>
    <xf numFmtId="0" fontId="24" fillId="0" borderId="0" xfId="0" applyFont="1" applyAlignment="1">
      <alignment horizontal="left" vertical="top"/>
    </xf>
    <xf numFmtId="0" fontId="13" fillId="7" borderId="0" xfId="0" applyFont="1" applyFill="1" applyAlignment="1">
      <alignment horizontal="left" vertical="top"/>
    </xf>
    <xf numFmtId="0" fontId="13" fillId="0" borderId="57" xfId="0" applyFont="1" applyBorder="1" applyAlignment="1">
      <alignment horizontal="left" vertical="top" wrapText="1"/>
    </xf>
    <xf numFmtId="0" fontId="3" fillId="0" borderId="0" xfId="0" applyFont="1" applyAlignment="1">
      <alignment horizontal="left" vertical="top"/>
    </xf>
    <xf numFmtId="0" fontId="28" fillId="0" borderId="0" xfId="0" applyFont="1" applyAlignment="1">
      <alignment horizontal="left" vertical="top"/>
    </xf>
    <xf numFmtId="0" fontId="23" fillId="0" borderId="0" xfId="0" applyFont="1" applyAlignment="1">
      <alignment horizontal="left" vertical="top"/>
    </xf>
    <xf numFmtId="0" fontId="49" fillId="0" borderId="0" xfId="0" applyFont="1" applyAlignment="1">
      <alignment horizontal="left" vertical="top"/>
    </xf>
    <xf numFmtId="0" fontId="49" fillId="0" borderId="57" xfId="0" applyFont="1" applyBorder="1" applyAlignment="1">
      <alignment horizontal="left" vertical="top"/>
    </xf>
    <xf numFmtId="0" fontId="47" fillId="7" borderId="56" xfId="0" applyFont="1" applyFill="1" applyBorder="1" applyAlignment="1">
      <alignment horizontal="left" vertical="top"/>
    </xf>
    <xf numFmtId="0" fontId="41" fillId="7" borderId="0" xfId="0" applyFont="1" applyFill="1" applyAlignment="1">
      <alignment horizontal="left" vertical="top"/>
    </xf>
    <xf numFmtId="0" fontId="3" fillId="7" borderId="0" xfId="0" applyFont="1" applyFill="1" applyAlignment="1">
      <alignment horizontal="left" vertical="top"/>
    </xf>
    <xf numFmtId="0" fontId="27" fillId="7" borderId="0" xfId="0" applyFont="1" applyFill="1" applyAlignment="1">
      <alignment horizontal="left" vertical="top"/>
    </xf>
    <xf numFmtId="0" fontId="37" fillId="7" borderId="0" xfId="0" applyFont="1" applyFill="1" applyAlignment="1">
      <alignment horizontal="left" vertical="top"/>
    </xf>
    <xf numFmtId="0" fontId="61" fillId="0" borderId="0" xfId="0" applyFont="1" applyAlignment="1">
      <alignment horizontal="left" vertical="top"/>
    </xf>
    <xf numFmtId="0" fontId="49" fillId="0" borderId="58" xfId="0" applyFont="1" applyBorder="1" applyAlignment="1">
      <alignment horizontal="left" vertical="top"/>
    </xf>
    <xf numFmtId="0" fontId="66" fillId="3" borderId="0" xfId="0" applyFont="1" applyFill="1" applyAlignment="1">
      <alignment horizontal="left" vertical="top" wrapText="1"/>
    </xf>
    <xf numFmtId="0" fontId="66" fillId="0" borderId="56" xfId="0" applyFont="1" applyBorder="1" applyAlignment="1">
      <alignment vertical="top"/>
    </xf>
    <xf numFmtId="0" fontId="0" fillId="0" borderId="56" xfId="0" applyBorder="1" applyAlignment="1">
      <alignment horizontal="left" vertical="top"/>
    </xf>
    <xf numFmtId="0" fontId="47" fillId="3" borderId="56" xfId="0" applyFont="1" applyFill="1" applyBorder="1" applyAlignment="1">
      <alignment horizontal="left" vertical="top"/>
    </xf>
    <xf numFmtId="0" fontId="0" fillId="3" borderId="0" xfId="0" applyFill="1" applyAlignment="1">
      <alignment horizontal="left" vertical="top"/>
    </xf>
    <xf numFmtId="0" fontId="3" fillId="3" borderId="0" xfId="0" applyFont="1" applyFill="1" applyAlignment="1">
      <alignment horizontal="left" vertical="top"/>
    </xf>
    <xf numFmtId="0" fontId="0" fillId="7" borderId="0" xfId="0" applyFill="1" applyAlignment="1">
      <alignment horizontal="left" vertical="top"/>
    </xf>
    <xf numFmtId="0" fontId="50" fillId="0" borderId="59" xfId="0" applyFont="1" applyBorder="1" applyAlignment="1">
      <alignment horizontal="left" vertical="top"/>
    </xf>
    <xf numFmtId="0" fontId="41" fillId="0" borderId="59" xfId="0" applyFont="1" applyBorder="1" applyAlignment="1">
      <alignment horizontal="left" vertical="top"/>
    </xf>
    <xf numFmtId="0" fontId="0" fillId="0" borderId="59" xfId="0" applyBorder="1" applyAlignment="1">
      <alignment horizontal="left" vertical="top"/>
    </xf>
    <xf numFmtId="0" fontId="0" fillId="0" borderId="59" xfId="0" applyBorder="1" applyAlignment="1">
      <alignment horizontal="left" vertical="top" wrapText="1"/>
    </xf>
    <xf numFmtId="0" fontId="0" fillId="0" borderId="60" xfId="0" applyBorder="1" applyAlignment="1">
      <alignment horizontal="left" vertical="top" wrapText="1"/>
    </xf>
    <xf numFmtId="0" fontId="3" fillId="0" borderId="57" xfId="0" applyFont="1" applyBorder="1"/>
    <xf numFmtId="0" fontId="10" fillId="9" borderId="1" xfId="0" applyFont="1" applyFill="1" applyBorder="1" applyAlignment="1">
      <alignment horizontal="left" vertical="top" wrapText="1"/>
    </xf>
    <xf numFmtId="0" fontId="10" fillId="9" borderId="1" xfId="0" applyFont="1" applyFill="1" applyBorder="1" applyAlignment="1">
      <alignment vertical="center" wrapText="1"/>
    </xf>
    <xf numFmtId="10" fontId="10" fillId="9" borderId="1" xfId="0" applyNumberFormat="1" applyFont="1" applyFill="1" applyBorder="1" applyAlignment="1">
      <alignment vertical="center" wrapText="1"/>
    </xf>
    <xf numFmtId="44" fontId="10" fillId="9" borderId="1" xfId="1" applyFont="1" applyFill="1" applyBorder="1" applyAlignment="1">
      <alignment vertical="center" wrapText="1"/>
    </xf>
    <xf numFmtId="0" fontId="7" fillId="0" borderId="0" xfId="0" applyFont="1" applyAlignment="1">
      <alignment vertical="center" wrapText="1"/>
    </xf>
    <xf numFmtId="44" fontId="10" fillId="9" borderId="1" xfId="1" applyFont="1" applyFill="1" applyBorder="1" applyAlignment="1" applyProtection="1">
      <alignment horizontal="left" vertical="center" wrapText="1"/>
    </xf>
    <xf numFmtId="0" fontId="53" fillId="0" borderId="0" xfId="0" applyFont="1" applyAlignment="1">
      <alignment vertical="center"/>
    </xf>
    <xf numFmtId="0" fontId="53" fillId="0" borderId="57" xfId="0" applyFont="1" applyBorder="1" applyAlignment="1">
      <alignment vertical="center"/>
    </xf>
    <xf numFmtId="49" fontId="0" fillId="0" borderId="0" xfId="0" applyNumberFormat="1" applyAlignment="1">
      <alignment horizontal="left"/>
    </xf>
    <xf numFmtId="0" fontId="69" fillId="8" borderId="56" xfId="0" applyFont="1" applyFill="1" applyBorder="1"/>
    <xf numFmtId="0" fontId="13" fillId="9" borderId="26" xfId="0" applyFont="1" applyFill="1" applyBorder="1" applyAlignment="1">
      <alignment horizontal="left" vertical="top" wrapText="1"/>
    </xf>
    <xf numFmtId="0" fontId="13" fillId="9" borderId="21" xfId="0" applyFont="1" applyFill="1" applyBorder="1" applyAlignment="1">
      <alignment horizontal="left" vertical="top"/>
    </xf>
    <xf numFmtId="49" fontId="50" fillId="9" borderId="21" xfId="0" applyNumberFormat="1" applyFont="1" applyFill="1" applyBorder="1" applyAlignment="1">
      <alignment horizontal="left" vertical="top" wrapText="1"/>
    </xf>
    <xf numFmtId="0" fontId="29" fillId="9" borderId="32" xfId="0" applyFont="1" applyFill="1" applyBorder="1" applyAlignment="1" applyProtection="1">
      <alignment vertical="center" wrapText="1"/>
      <protection locked="0"/>
    </xf>
    <xf numFmtId="0" fontId="35" fillId="9" borderId="1" xfId="0" applyFont="1" applyFill="1" applyBorder="1" applyAlignment="1" applyProtection="1">
      <alignment vertical="center"/>
      <protection locked="0"/>
    </xf>
    <xf numFmtId="49" fontId="7" fillId="9" borderId="1" xfId="0" applyNumberFormat="1" applyFont="1" applyFill="1" applyBorder="1" applyAlignment="1">
      <alignment horizontal="left" vertical="top" wrapText="1"/>
    </xf>
    <xf numFmtId="49" fontId="37" fillId="9" borderId="1" xfId="0" applyNumberFormat="1" applyFont="1" applyFill="1" applyBorder="1" applyAlignment="1">
      <alignment horizontal="left" vertical="top" wrapText="1"/>
    </xf>
    <xf numFmtId="49" fontId="7" fillId="9" borderId="50" xfId="0" applyNumberFormat="1" applyFont="1" applyFill="1" applyBorder="1" applyAlignment="1">
      <alignment horizontal="left" vertical="top" wrapText="1"/>
    </xf>
    <xf numFmtId="49" fontId="7" fillId="9" borderId="19" xfId="0" applyNumberFormat="1" applyFont="1" applyFill="1" applyBorder="1" applyAlignment="1">
      <alignment horizontal="left" vertical="top" wrapText="1"/>
    </xf>
    <xf numFmtId="49" fontId="8" fillId="9" borderId="19" xfId="0" applyNumberFormat="1" applyFont="1" applyFill="1" applyBorder="1" applyAlignment="1">
      <alignment horizontal="left" vertical="top" wrapText="1"/>
    </xf>
    <xf numFmtId="49" fontId="37" fillId="9" borderId="19" xfId="0" applyNumberFormat="1" applyFont="1" applyFill="1" applyBorder="1" applyAlignment="1">
      <alignment horizontal="left" vertical="top" wrapText="1"/>
    </xf>
    <xf numFmtId="0" fontId="63" fillId="9" borderId="1" xfId="0" applyFont="1" applyFill="1" applyBorder="1" applyAlignment="1">
      <alignment horizontal="left" vertical="top" wrapText="1"/>
    </xf>
    <xf numFmtId="0" fontId="50" fillId="5" borderId="56" xfId="0" applyFont="1" applyFill="1" applyBorder="1" applyAlignment="1">
      <alignment horizontal="left" vertical="top" wrapText="1"/>
    </xf>
    <xf numFmtId="0" fontId="50" fillId="5" borderId="0" xfId="0" applyFont="1" applyFill="1" applyAlignment="1">
      <alignment horizontal="left" vertical="top" wrapText="1"/>
    </xf>
    <xf numFmtId="0" fontId="50" fillId="5" borderId="57" xfId="0" applyFont="1" applyFill="1" applyBorder="1" applyAlignment="1">
      <alignment horizontal="left" vertical="top" wrapText="1"/>
    </xf>
    <xf numFmtId="0" fontId="49" fillId="0" borderId="58" xfId="0" applyFont="1" applyBorder="1" applyAlignment="1">
      <alignment horizontal="left" vertical="top" wrapText="1"/>
    </xf>
    <xf numFmtId="0" fontId="49" fillId="0" borderId="59" xfId="0" applyFont="1" applyBorder="1" applyAlignment="1">
      <alignment horizontal="left" vertical="top" wrapText="1"/>
    </xf>
    <xf numFmtId="0" fontId="49" fillId="0" borderId="60" xfId="0" applyFont="1" applyBorder="1" applyAlignment="1">
      <alignment horizontal="left" vertical="top" wrapText="1"/>
    </xf>
    <xf numFmtId="49" fontId="37" fillId="9" borderId="21" xfId="0" applyNumberFormat="1" applyFont="1" applyFill="1" applyBorder="1" applyAlignment="1">
      <alignment horizontal="left" vertical="top" wrapText="1"/>
    </xf>
    <xf numFmtId="0" fontId="37" fillId="9" borderId="21" xfId="0" applyFont="1" applyFill="1" applyBorder="1" applyAlignment="1">
      <alignment horizontal="left" vertical="top" wrapText="1"/>
    </xf>
    <xf numFmtId="49" fontId="50" fillId="9" borderId="23" xfId="0" applyNumberFormat="1" applyFont="1" applyFill="1" applyBorder="1" applyAlignment="1">
      <alignment horizontal="left" vertical="top" wrapText="1"/>
    </xf>
    <xf numFmtId="49" fontId="50" fillId="9" borderId="25" xfId="0" applyNumberFormat="1" applyFont="1" applyFill="1" applyBorder="1" applyAlignment="1">
      <alignment horizontal="left" vertical="top" wrapText="1"/>
    </xf>
    <xf numFmtId="49" fontId="50" fillId="9" borderId="21" xfId="0" applyNumberFormat="1" applyFont="1" applyFill="1" applyBorder="1" applyAlignment="1">
      <alignment horizontal="left" vertical="top" wrapText="1"/>
    </xf>
    <xf numFmtId="0" fontId="50" fillId="9" borderId="21" xfId="0" applyFont="1" applyFill="1" applyBorder="1" applyAlignment="1">
      <alignment horizontal="left" vertical="top" wrapText="1"/>
    </xf>
    <xf numFmtId="0" fontId="0" fillId="0" borderId="56" xfId="0" applyBorder="1" applyAlignment="1">
      <alignment horizontal="left" vertical="top" wrapText="1"/>
    </xf>
    <xf numFmtId="0" fontId="0" fillId="0" borderId="0" xfId="0" applyAlignment="1">
      <alignment horizontal="left" vertical="top" wrapText="1"/>
    </xf>
    <xf numFmtId="0" fontId="3" fillId="0" borderId="56" xfId="0" applyFont="1" applyBorder="1" applyAlignment="1">
      <alignment horizontal="left" vertical="top"/>
    </xf>
    <xf numFmtId="0" fontId="3" fillId="0" borderId="0" xfId="0" applyFont="1" applyAlignment="1">
      <alignment horizontal="left" vertical="top"/>
    </xf>
    <xf numFmtId="0" fontId="3" fillId="0" borderId="57" xfId="0" applyFont="1" applyBorder="1" applyAlignment="1">
      <alignment horizontal="left" vertical="top"/>
    </xf>
    <xf numFmtId="49" fontId="42" fillId="12" borderId="21" xfId="0" applyNumberFormat="1" applyFont="1" applyFill="1" applyBorder="1" applyAlignment="1">
      <alignment horizontal="left" vertical="top"/>
    </xf>
    <xf numFmtId="0" fontId="42" fillId="12" borderId="21" xfId="0" applyFont="1" applyFill="1" applyBorder="1" applyAlignment="1">
      <alignment horizontal="left" vertical="top"/>
    </xf>
    <xf numFmtId="0" fontId="0" fillId="0" borderId="56" xfId="0" applyBorder="1" applyAlignment="1">
      <alignment horizontal="left" vertical="center" wrapText="1"/>
    </xf>
    <xf numFmtId="0" fontId="0" fillId="0" borderId="0" xfId="0" applyAlignment="1">
      <alignment horizontal="left" vertical="center" wrapText="1"/>
    </xf>
    <xf numFmtId="0" fontId="0" fillId="0" borderId="57" xfId="0" applyBorder="1" applyAlignment="1">
      <alignment horizontal="left" vertical="top" wrapText="1"/>
    </xf>
    <xf numFmtId="0" fontId="54" fillId="0" borderId="0" xfId="0" applyFont="1" applyAlignment="1">
      <alignment horizontal="left" vertical="top" wrapText="1"/>
    </xf>
    <xf numFmtId="0" fontId="37" fillId="0" borderId="0" xfId="0" applyFont="1" applyAlignment="1">
      <alignment horizontal="left" vertical="top" wrapText="1"/>
    </xf>
    <xf numFmtId="0" fontId="42" fillId="12" borderId="14" xfId="0" applyFont="1" applyFill="1" applyBorder="1" applyAlignment="1">
      <alignment horizontal="left" vertical="top"/>
    </xf>
    <xf numFmtId="0" fontId="3" fillId="0" borderId="0" xfId="0" applyFont="1" applyAlignment="1">
      <alignment horizontal="left" vertical="top" wrapText="1"/>
    </xf>
    <xf numFmtId="0" fontId="46" fillId="12" borderId="0" xfId="0" applyFont="1" applyFill="1" applyAlignment="1">
      <alignment horizontal="center" vertical="top" wrapText="1"/>
    </xf>
    <xf numFmtId="0" fontId="55" fillId="0" borderId="0" xfId="0" applyFont="1" applyAlignment="1">
      <alignment horizontal="left" vertical="top" wrapText="1"/>
    </xf>
    <xf numFmtId="0" fontId="25" fillId="12" borderId="14" xfId="0" applyFont="1" applyFill="1" applyBorder="1" applyAlignment="1">
      <alignment horizontal="left" vertical="top"/>
    </xf>
    <xf numFmtId="0" fontId="42" fillId="12" borderId="22" xfId="0" applyFont="1" applyFill="1" applyBorder="1" applyAlignment="1">
      <alignment horizontal="left" vertical="top"/>
    </xf>
    <xf numFmtId="0" fontId="22" fillId="9" borderId="17" xfId="0" applyFont="1" applyFill="1" applyBorder="1" applyAlignment="1">
      <alignment horizontal="left" vertical="top"/>
    </xf>
    <xf numFmtId="0" fontId="22" fillId="9" borderId="20" xfId="0" applyFont="1" applyFill="1" applyBorder="1" applyAlignment="1">
      <alignment horizontal="left" vertical="top"/>
    </xf>
    <xf numFmtId="0" fontId="22" fillId="9" borderId="18" xfId="0" applyFont="1" applyFill="1" applyBorder="1" applyAlignment="1">
      <alignment horizontal="left" vertical="top"/>
    </xf>
    <xf numFmtId="0" fontId="13" fillId="9" borderId="21" xfId="0" applyFont="1" applyFill="1" applyBorder="1" applyAlignment="1">
      <alignment horizontal="left" vertical="top" wrapText="1"/>
    </xf>
    <xf numFmtId="0" fontId="42" fillId="12" borderId="28" xfId="0" applyFont="1" applyFill="1" applyBorder="1" applyAlignment="1">
      <alignment horizontal="left" vertical="top"/>
    </xf>
    <xf numFmtId="49" fontId="3" fillId="9" borderId="47" xfId="0" applyNumberFormat="1" applyFont="1" applyFill="1" applyBorder="1" applyAlignment="1">
      <alignment horizontal="left" vertical="center"/>
    </xf>
    <xf numFmtId="49" fontId="3" fillId="9" borderId="24" xfId="0" applyNumberFormat="1" applyFont="1" applyFill="1" applyBorder="1" applyAlignment="1">
      <alignment horizontal="left" vertical="center"/>
    </xf>
    <xf numFmtId="0" fontId="13" fillId="9" borderId="26" xfId="0" applyFont="1" applyFill="1" applyBorder="1" applyAlignment="1">
      <alignment horizontal="left" vertical="top" wrapText="1"/>
    </xf>
    <xf numFmtId="0" fontId="13" fillId="9" borderId="27" xfId="0" applyFont="1" applyFill="1" applyBorder="1" applyAlignment="1">
      <alignment horizontal="left" vertical="top" wrapText="1"/>
    </xf>
    <xf numFmtId="0" fontId="13" fillId="9" borderId="23" xfId="0" applyFont="1" applyFill="1" applyBorder="1" applyAlignment="1">
      <alignment horizontal="left" vertical="top" wrapText="1"/>
    </xf>
    <xf numFmtId="0" fontId="13" fillId="9" borderId="24" xfId="0" applyFont="1" applyFill="1" applyBorder="1" applyAlignment="1">
      <alignment horizontal="left" vertical="top" wrapText="1"/>
    </xf>
    <xf numFmtId="0" fontId="13" fillId="9" borderId="25" xfId="0" applyFont="1" applyFill="1" applyBorder="1" applyAlignment="1">
      <alignment horizontal="left" vertical="top" wrapText="1"/>
    </xf>
    <xf numFmtId="0" fontId="49" fillId="0" borderId="56" xfId="0" applyFont="1" applyBorder="1" applyAlignment="1">
      <alignment horizontal="left" vertical="top" wrapText="1"/>
    </xf>
    <xf numFmtId="0" fontId="49" fillId="0" borderId="0" xfId="0" applyFont="1" applyAlignment="1">
      <alignment horizontal="left" vertical="top" wrapText="1"/>
    </xf>
    <xf numFmtId="0" fontId="47" fillId="7" borderId="56" xfId="0" applyFont="1" applyFill="1" applyBorder="1" applyAlignment="1">
      <alignment horizontal="left" vertical="top"/>
    </xf>
    <xf numFmtId="0" fontId="47" fillId="7" borderId="0" xfId="0" applyFont="1" applyFill="1" applyAlignment="1">
      <alignment horizontal="left" vertical="top"/>
    </xf>
    <xf numFmtId="0" fontId="47" fillId="7" borderId="57" xfId="0" applyFont="1" applyFill="1" applyBorder="1" applyAlignment="1">
      <alignment horizontal="left" vertical="top"/>
    </xf>
    <xf numFmtId="0" fontId="49" fillId="0" borderId="57" xfId="0" applyFont="1" applyBorder="1" applyAlignment="1">
      <alignment horizontal="left" vertical="top" wrapText="1"/>
    </xf>
    <xf numFmtId="0" fontId="49" fillId="0" borderId="56" xfId="0" applyFont="1" applyBorder="1" applyAlignment="1">
      <alignment horizontal="left" vertical="top"/>
    </xf>
    <xf numFmtId="0" fontId="49" fillId="0" borderId="0" xfId="0" applyFont="1" applyAlignment="1">
      <alignment horizontal="left" vertical="top"/>
    </xf>
    <xf numFmtId="49" fontId="37" fillId="9" borderId="1" xfId="0" applyNumberFormat="1" applyFont="1" applyFill="1" applyBorder="1" applyAlignment="1">
      <alignment horizontal="center" vertical="top" wrapText="1"/>
    </xf>
    <xf numFmtId="0" fontId="10" fillId="9" borderId="1" xfId="0" applyFont="1" applyFill="1" applyBorder="1" applyAlignment="1">
      <alignment vertical="center" wrapText="1"/>
    </xf>
    <xf numFmtId="0" fontId="57" fillId="8" borderId="56" xfId="0" applyFont="1" applyFill="1" applyBorder="1" applyAlignment="1">
      <alignment horizontal="left"/>
    </xf>
    <xf numFmtId="0" fontId="57" fillId="8" borderId="0" xfId="0" applyFont="1" applyFill="1" applyAlignment="1">
      <alignment horizontal="left"/>
    </xf>
    <xf numFmtId="0" fontId="57" fillId="8" borderId="57" xfId="0" applyFont="1" applyFill="1" applyBorder="1" applyAlignment="1">
      <alignment horizontal="left"/>
    </xf>
    <xf numFmtId="0" fontId="0" fillId="0" borderId="56" xfId="0" applyBorder="1" applyAlignment="1">
      <alignment horizontal="left" vertical="center"/>
    </xf>
    <xf numFmtId="0" fontId="0" fillId="0" borderId="0" xfId="0" applyAlignment="1">
      <alignment horizontal="left" vertical="center"/>
    </xf>
    <xf numFmtId="0" fontId="0" fillId="0" borderId="57" xfId="0" applyBorder="1" applyAlignment="1">
      <alignment horizontal="left" vertical="center"/>
    </xf>
    <xf numFmtId="0" fontId="9" fillId="3" borderId="0" xfId="0" applyFont="1" applyFill="1" applyAlignment="1">
      <alignment horizontal="center" vertical="top" wrapText="1"/>
    </xf>
    <xf numFmtId="0" fontId="49" fillId="11" borderId="56" xfId="0" applyFont="1" applyFill="1" applyBorder="1" applyAlignment="1">
      <alignment horizontal="left" vertical="top" wrapText="1"/>
    </xf>
    <xf numFmtId="0" fontId="49" fillId="11" borderId="0" xfId="0" applyFont="1" applyFill="1" applyAlignment="1">
      <alignment horizontal="left" vertical="top" wrapText="1"/>
    </xf>
    <xf numFmtId="0" fontId="49" fillId="11" borderId="57" xfId="0" applyFont="1" applyFill="1" applyBorder="1" applyAlignment="1">
      <alignment horizontal="left" vertical="top" wrapText="1"/>
    </xf>
    <xf numFmtId="0" fontId="42" fillId="14" borderId="0" xfId="0" applyFont="1" applyFill="1" applyAlignment="1">
      <alignment horizontal="center" vertical="top"/>
    </xf>
    <xf numFmtId="0" fontId="42" fillId="13" borderId="0" xfId="0" applyFont="1" applyFill="1" applyAlignment="1">
      <alignment horizontal="center" vertical="top"/>
    </xf>
    <xf numFmtId="0" fontId="47" fillId="7" borderId="56" xfId="0" applyFont="1" applyFill="1" applyBorder="1" applyAlignment="1">
      <alignment horizontal="left" vertical="top" wrapText="1"/>
    </xf>
    <xf numFmtId="0" fontId="47" fillId="7" borderId="0" xfId="0" applyFont="1" applyFill="1" applyAlignment="1">
      <alignment horizontal="left" vertical="top" wrapText="1"/>
    </xf>
    <xf numFmtId="0" fontId="47" fillId="7" borderId="57" xfId="0" applyFont="1" applyFill="1" applyBorder="1" applyAlignment="1">
      <alignment horizontal="left" vertical="top" wrapText="1"/>
    </xf>
    <xf numFmtId="0" fontId="48" fillId="3" borderId="56" xfId="0" applyFont="1" applyFill="1" applyBorder="1" applyAlignment="1">
      <alignment horizontal="left" vertical="top" wrapText="1"/>
    </xf>
    <xf numFmtId="0" fontId="48" fillId="3" borderId="0" xfId="0" applyFont="1" applyFill="1" applyAlignment="1">
      <alignment horizontal="left" vertical="top" wrapText="1"/>
    </xf>
    <xf numFmtId="0" fontId="48" fillId="3" borderId="57" xfId="0" applyFont="1" applyFill="1" applyBorder="1" applyAlignment="1">
      <alignment horizontal="left" vertical="top" wrapText="1"/>
    </xf>
    <xf numFmtId="0" fontId="70" fillId="0" borderId="56" xfId="0" applyFont="1" applyBorder="1" applyAlignment="1">
      <alignment horizontal="left" vertical="top" wrapText="1"/>
    </xf>
    <xf numFmtId="0" fontId="70" fillId="0" borderId="0" xfId="0" applyFont="1" applyAlignment="1">
      <alignment horizontal="left" vertical="top" wrapText="1"/>
    </xf>
    <xf numFmtId="0" fontId="70" fillId="0" borderId="57" xfId="0" applyFont="1" applyBorder="1" applyAlignment="1">
      <alignment horizontal="left" vertical="top" wrapText="1"/>
    </xf>
    <xf numFmtId="49" fontId="42" fillId="12" borderId="21" xfId="0" applyNumberFormat="1" applyFont="1" applyFill="1" applyBorder="1" applyAlignment="1">
      <alignment horizontal="left" vertical="top" wrapText="1"/>
    </xf>
    <xf numFmtId="0" fontId="42" fillId="12" borderId="21" xfId="0" applyFont="1" applyFill="1" applyBorder="1" applyAlignment="1">
      <alignment horizontal="left" vertical="top" wrapText="1"/>
    </xf>
    <xf numFmtId="49" fontId="50" fillId="9" borderId="24" xfId="0" applyNumberFormat="1" applyFont="1" applyFill="1" applyBorder="1" applyAlignment="1">
      <alignment horizontal="left" vertical="top" wrapText="1"/>
    </xf>
    <xf numFmtId="0" fontId="56" fillId="14" borderId="46" xfId="0" applyFont="1" applyFill="1" applyBorder="1" applyAlignment="1">
      <alignment horizontal="left"/>
    </xf>
    <xf numFmtId="0" fontId="56" fillId="14" borderId="0" xfId="0" applyFont="1" applyFill="1" applyAlignment="1">
      <alignment horizontal="left"/>
    </xf>
    <xf numFmtId="0" fontId="56" fillId="13" borderId="46" xfId="0" applyFont="1" applyFill="1" applyBorder="1" applyAlignment="1">
      <alignment horizontal="left"/>
    </xf>
    <xf numFmtId="0" fontId="56" fillId="13" borderId="0" xfId="0" applyFont="1" applyFill="1" applyAlignment="1">
      <alignment horizontal="left"/>
    </xf>
    <xf numFmtId="49" fontId="7" fillId="9" borderId="1" xfId="0" applyNumberFormat="1" applyFont="1" applyFill="1" applyBorder="1" applyAlignment="1">
      <alignment horizontal="center" vertical="top" wrapText="1"/>
    </xf>
    <xf numFmtId="0" fontId="66" fillId="0" borderId="56" xfId="0" applyFont="1" applyBorder="1" applyAlignment="1">
      <alignment horizontal="left" vertical="top" wrapText="1"/>
    </xf>
    <xf numFmtId="0" fontId="66" fillId="0" borderId="0" xfId="0" applyFont="1" applyAlignment="1">
      <alignment horizontal="left" vertical="top" wrapText="1"/>
    </xf>
    <xf numFmtId="0" fontId="66" fillId="0" borderId="57" xfId="0" applyFont="1" applyBorder="1" applyAlignment="1">
      <alignment horizontal="left" vertical="top" wrapText="1"/>
    </xf>
    <xf numFmtId="0" fontId="67" fillId="7" borderId="56" xfId="0" applyFont="1" applyFill="1" applyBorder="1" applyAlignment="1">
      <alignment horizontal="left" vertical="top"/>
    </xf>
    <xf numFmtId="0" fontId="67" fillId="7" borderId="0" xfId="0" applyFont="1" applyFill="1" applyAlignment="1">
      <alignment horizontal="left" vertical="top"/>
    </xf>
    <xf numFmtId="0" fontId="67" fillId="7" borderId="57" xfId="0" applyFont="1" applyFill="1" applyBorder="1" applyAlignment="1">
      <alignment horizontal="left" vertical="top"/>
    </xf>
    <xf numFmtId="0" fontId="0" fillId="0" borderId="57" xfId="0" applyBorder="1" applyAlignment="1">
      <alignment horizontal="left" vertical="center" wrapText="1"/>
    </xf>
    <xf numFmtId="0" fontId="49" fillId="0" borderId="57" xfId="0" applyFont="1" applyBorder="1" applyAlignment="1">
      <alignment horizontal="left" vertical="top"/>
    </xf>
    <xf numFmtId="0" fontId="5" fillId="10" borderId="7" xfId="0" applyFont="1" applyFill="1" applyBorder="1" applyAlignment="1">
      <alignment horizontal="left" vertical="top" wrapText="1"/>
    </xf>
    <xf numFmtId="0" fontId="0" fillId="10" borderId="7" xfId="0" applyFill="1" applyBorder="1" applyAlignment="1">
      <alignment horizontal="left" vertical="top" wrapText="1"/>
    </xf>
    <xf numFmtId="0" fontId="22" fillId="10" borderId="7" xfId="0" applyFont="1" applyFill="1" applyBorder="1" applyAlignment="1">
      <alignment horizontal="left" vertical="top" wrapText="1"/>
    </xf>
    <xf numFmtId="0" fontId="5" fillId="10" borderId="8" xfId="0" applyFont="1" applyFill="1" applyBorder="1" applyAlignment="1">
      <alignment horizontal="left" vertical="top" wrapText="1"/>
    </xf>
    <xf numFmtId="0" fontId="5" fillId="10" borderId="9" xfId="0" applyFont="1" applyFill="1" applyBorder="1" applyAlignment="1">
      <alignment horizontal="left" vertical="top" wrapText="1"/>
    </xf>
    <xf numFmtId="0" fontId="14" fillId="10" borderId="9" xfId="0" applyFont="1" applyFill="1" applyBorder="1" applyAlignment="1">
      <alignment horizontal="left" vertical="top" wrapText="1"/>
    </xf>
    <xf numFmtId="0" fontId="22" fillId="10" borderId="10" xfId="0" applyFont="1" applyFill="1" applyBorder="1" applyAlignment="1">
      <alignment horizontal="left" vertical="top" wrapText="1"/>
    </xf>
    <xf numFmtId="0" fontId="22" fillId="10" borderId="11" xfId="0" applyFont="1" applyFill="1" applyBorder="1" applyAlignment="1">
      <alignment horizontal="left" vertical="top" wrapText="1"/>
    </xf>
    <xf numFmtId="0" fontId="22" fillId="10" borderId="12" xfId="0" applyFont="1" applyFill="1" applyBorder="1" applyAlignment="1">
      <alignment horizontal="left" vertical="top" wrapText="1"/>
    </xf>
    <xf numFmtId="0" fontId="29" fillId="9" borderId="42" xfId="0" applyFont="1" applyFill="1" applyBorder="1" applyAlignment="1" applyProtection="1">
      <alignment horizontal="left" vertical="top" wrapText="1"/>
      <protection locked="0"/>
    </xf>
    <xf numFmtId="0" fontId="29" fillId="9" borderId="43" xfId="0" applyFont="1" applyFill="1" applyBorder="1" applyAlignment="1" applyProtection="1">
      <alignment horizontal="left" vertical="top" wrapText="1"/>
      <protection locked="0"/>
    </xf>
    <xf numFmtId="0" fontId="29" fillId="9" borderId="44" xfId="0" applyFont="1" applyFill="1" applyBorder="1" applyAlignment="1" applyProtection="1">
      <alignment horizontal="left" vertical="top" wrapText="1"/>
      <protection locked="0"/>
    </xf>
    <xf numFmtId="49" fontId="3" fillId="11" borderId="21" xfId="0" applyNumberFormat="1" applyFont="1" applyFill="1" applyBorder="1" applyAlignment="1">
      <alignment horizontal="left" vertical="center"/>
    </xf>
    <xf numFmtId="49" fontId="3" fillId="11" borderId="23" xfId="0" applyNumberFormat="1" applyFont="1" applyFill="1" applyBorder="1" applyAlignment="1">
      <alignment horizontal="left" vertical="center"/>
    </xf>
    <xf numFmtId="0" fontId="32" fillId="11" borderId="29" xfId="0" applyFont="1" applyFill="1" applyBorder="1" applyAlignment="1">
      <alignment horizontal="left" vertical="center" wrapText="1"/>
    </xf>
    <xf numFmtId="0" fontId="32" fillId="11" borderId="30" xfId="0" applyFont="1" applyFill="1" applyBorder="1" applyAlignment="1">
      <alignment horizontal="left" vertical="center" wrapText="1"/>
    </xf>
    <xf numFmtId="49" fontId="3" fillId="11" borderId="1" xfId="0" applyNumberFormat="1" applyFont="1" applyFill="1" applyBorder="1" applyAlignment="1">
      <alignment horizontal="left" vertical="center"/>
    </xf>
    <xf numFmtId="0" fontId="3" fillId="11" borderId="1" xfId="0" applyFont="1" applyFill="1" applyBorder="1" applyAlignment="1">
      <alignment horizontal="left" vertical="center" wrapText="1"/>
    </xf>
    <xf numFmtId="49" fontId="3" fillId="11" borderId="25" xfId="0" applyNumberFormat="1" applyFont="1" applyFill="1" applyBorder="1" applyAlignment="1">
      <alignment horizontal="left" vertical="center"/>
    </xf>
    <xf numFmtId="49" fontId="3" fillId="11" borderId="24" xfId="0" applyNumberFormat="1" applyFont="1" applyFill="1" applyBorder="1" applyAlignment="1">
      <alignment horizontal="left" vertical="center"/>
    </xf>
    <xf numFmtId="49" fontId="3" fillId="11" borderId="25" xfId="0" applyNumberFormat="1" applyFont="1" applyFill="1" applyBorder="1" applyAlignment="1">
      <alignment horizontal="left" vertical="center"/>
    </xf>
    <xf numFmtId="49" fontId="49" fillId="11" borderId="21" xfId="0" applyNumberFormat="1" applyFont="1" applyFill="1" applyBorder="1" applyAlignment="1">
      <alignment horizontal="left" vertical="center"/>
    </xf>
    <xf numFmtId="49" fontId="49" fillId="11" borderId="23" xfId="0" applyNumberFormat="1" applyFont="1" applyFill="1" applyBorder="1" applyAlignment="1">
      <alignment horizontal="left" vertical="center"/>
    </xf>
    <xf numFmtId="49" fontId="49" fillId="11" borderId="24" xfId="0" applyNumberFormat="1" applyFont="1" applyFill="1" applyBorder="1" applyAlignment="1">
      <alignment horizontal="left" vertical="center"/>
    </xf>
    <xf numFmtId="49" fontId="49" fillId="11" borderId="25" xfId="0" applyNumberFormat="1" applyFont="1" applyFill="1" applyBorder="1" applyAlignment="1">
      <alignment horizontal="left" vertical="center"/>
    </xf>
    <xf numFmtId="166" fontId="3" fillId="11" borderId="21" xfId="2" applyNumberFormat="1" applyFont="1" applyFill="1" applyBorder="1" applyAlignment="1" applyProtection="1">
      <alignment horizontal="left" vertical="center"/>
    </xf>
    <xf numFmtId="166" fontId="3" fillId="11" borderId="21" xfId="0" applyNumberFormat="1" applyFont="1" applyFill="1" applyBorder="1" applyAlignment="1">
      <alignment horizontal="left" vertical="center"/>
    </xf>
    <xf numFmtId="49" fontId="12" fillId="11" borderId="21" xfId="2" applyNumberFormat="1" applyFill="1" applyBorder="1" applyAlignment="1" applyProtection="1">
      <alignment horizontal="left" vertical="center"/>
    </xf>
    <xf numFmtId="49" fontId="49" fillId="11" borderId="21" xfId="0" applyNumberFormat="1" applyFont="1" applyFill="1" applyBorder="1" applyAlignment="1">
      <alignment horizontal="left" vertical="center"/>
    </xf>
    <xf numFmtId="0" fontId="49" fillId="11" borderId="21" xfId="0" applyFont="1" applyFill="1" applyBorder="1" applyAlignment="1">
      <alignment horizontal="left" vertical="center"/>
    </xf>
    <xf numFmtId="49" fontId="3" fillId="11" borderId="31" xfId="0" applyNumberFormat="1" applyFont="1" applyFill="1" applyBorder="1" applyAlignment="1">
      <alignment horizontal="left" vertical="center"/>
    </xf>
    <xf numFmtId="0" fontId="3" fillId="11" borderId="21" xfId="0" applyFont="1" applyFill="1" applyBorder="1" applyAlignment="1">
      <alignment horizontal="left" vertical="center"/>
    </xf>
    <xf numFmtId="49" fontId="3" fillId="11" borderId="1" xfId="0" applyNumberFormat="1" applyFont="1" applyFill="1" applyBorder="1" applyAlignment="1">
      <alignment horizontal="left" vertical="center" wrapText="1"/>
    </xf>
    <xf numFmtId="0" fontId="26" fillId="11" borderId="39" xfId="0" applyFont="1" applyFill="1" applyBorder="1" applyAlignment="1" applyProtection="1">
      <alignment horizontal="left" vertical="center" wrapText="1"/>
      <protection locked="0"/>
    </xf>
    <xf numFmtId="165" fontId="29" fillId="11" borderId="33" xfId="1" applyNumberFormat="1" applyFont="1" applyFill="1" applyBorder="1" applyAlignment="1" applyProtection="1">
      <alignment horizontal="left" vertical="center" shrinkToFit="1"/>
      <protection locked="0"/>
    </xf>
    <xf numFmtId="0" fontId="7" fillId="9" borderId="1" xfId="0" applyFont="1" applyFill="1" applyBorder="1" applyAlignment="1">
      <alignment horizontal="left" vertical="top" wrapText="1"/>
    </xf>
    <xf numFmtId="0" fontId="32" fillId="11" borderId="51" xfId="0" applyFont="1" applyFill="1" applyBorder="1" applyAlignment="1" applyProtection="1">
      <alignment horizontal="left" vertical="center" wrapText="1" shrinkToFit="1"/>
      <protection locked="0"/>
    </xf>
    <xf numFmtId="0" fontId="32" fillId="11" borderId="40" xfId="0" applyFont="1" applyFill="1" applyBorder="1" applyAlignment="1" applyProtection="1">
      <alignment horizontal="left" vertical="center" wrapText="1" shrinkToFit="1"/>
      <protection locked="0"/>
    </xf>
    <xf numFmtId="0" fontId="32" fillId="11" borderId="52" xfId="0" applyFont="1" applyFill="1" applyBorder="1" applyAlignment="1" applyProtection="1">
      <alignment horizontal="left" vertical="center" wrapText="1" shrinkToFit="1"/>
      <protection locked="0"/>
    </xf>
    <xf numFmtId="0" fontId="32" fillId="11" borderId="41" xfId="0" applyFont="1" applyFill="1" applyBorder="1" applyAlignment="1" applyProtection="1">
      <alignment horizontal="left" vertical="center" wrapText="1" shrinkToFit="1"/>
      <protection locked="0"/>
    </xf>
    <xf numFmtId="0" fontId="32" fillId="11" borderId="13" xfId="0" applyFont="1" applyFill="1" applyBorder="1" applyAlignment="1" applyProtection="1">
      <alignment horizontal="left" vertical="center" wrapText="1" shrinkToFit="1"/>
      <protection locked="0"/>
    </xf>
    <xf numFmtId="0" fontId="32" fillId="11" borderId="34" xfId="0" applyFont="1" applyFill="1" applyBorder="1" applyAlignment="1" applyProtection="1">
      <alignment horizontal="left" vertical="center" wrapText="1" shrinkToFit="1"/>
      <protection locked="0"/>
    </xf>
    <xf numFmtId="0" fontId="32" fillId="11" borderId="48" xfId="0" applyFont="1" applyFill="1" applyBorder="1" applyAlignment="1" applyProtection="1">
      <alignment horizontal="left" vertical="center" wrapText="1" shrinkToFit="1"/>
      <protection locked="0"/>
    </xf>
    <xf numFmtId="10" fontId="32" fillId="11" borderId="52" xfId="3" applyNumberFormat="1" applyFont="1" applyFill="1" applyBorder="1" applyAlignment="1" applyProtection="1">
      <alignment horizontal="left" vertical="center" wrapText="1" shrinkToFit="1"/>
      <protection locked="0"/>
    </xf>
    <xf numFmtId="44" fontId="32" fillId="11" borderId="52" xfId="1" applyFont="1" applyFill="1" applyBorder="1" applyAlignment="1" applyProtection="1">
      <alignment horizontal="left" vertical="center" wrapText="1" shrinkToFit="1"/>
      <protection locked="0"/>
    </xf>
    <xf numFmtId="0" fontId="32" fillId="11" borderId="1" xfId="0" applyFont="1" applyFill="1" applyBorder="1" applyAlignment="1" applyProtection="1">
      <alignment horizontal="left" vertical="center" wrapText="1" shrinkToFit="1"/>
      <protection locked="0"/>
    </xf>
    <xf numFmtId="0" fontId="32" fillId="11" borderId="36" xfId="0" applyFont="1" applyFill="1" applyBorder="1" applyAlignment="1" applyProtection="1">
      <alignment horizontal="left" vertical="center" wrapText="1" shrinkToFit="1"/>
      <protection locked="0"/>
    </xf>
    <xf numFmtId="0" fontId="32" fillId="11" borderId="1" xfId="0" applyFont="1" applyFill="1" applyBorder="1" applyAlignment="1" applyProtection="1">
      <alignment horizontal="left" vertical="center" wrapText="1" shrinkToFit="1"/>
      <protection locked="0"/>
    </xf>
    <xf numFmtId="0" fontId="32" fillId="11" borderId="37" xfId="0" applyFont="1" applyFill="1" applyBorder="1" applyAlignment="1" applyProtection="1">
      <alignment horizontal="left" vertical="center" wrapText="1" shrinkToFit="1"/>
      <protection locked="0"/>
    </xf>
    <xf numFmtId="10" fontId="32" fillId="11" borderId="1" xfId="3" applyNumberFormat="1" applyFont="1" applyFill="1" applyBorder="1" applyAlignment="1" applyProtection="1">
      <alignment horizontal="left" vertical="center" wrapText="1" shrinkToFit="1"/>
      <protection locked="0"/>
    </xf>
    <xf numFmtId="44" fontId="32" fillId="11" borderId="1" xfId="1" applyFont="1" applyFill="1" applyBorder="1" applyAlignment="1" applyProtection="1">
      <alignment horizontal="left" vertical="center" wrapText="1" shrinkToFit="1"/>
      <protection locked="0"/>
    </xf>
    <xf numFmtId="0" fontId="32" fillId="11" borderId="38" xfId="0" applyFont="1" applyFill="1" applyBorder="1" applyAlignment="1" applyProtection="1">
      <alignment horizontal="left" vertical="center" wrapText="1" shrinkToFit="1"/>
      <protection locked="0"/>
    </xf>
    <xf numFmtId="0" fontId="32" fillId="11" borderId="49" xfId="0" applyFont="1" applyFill="1" applyBorder="1" applyAlignment="1" applyProtection="1">
      <alignment horizontal="left" vertical="center" wrapText="1" shrinkToFit="1"/>
      <protection locked="0"/>
    </xf>
    <xf numFmtId="0" fontId="32" fillId="11" borderId="15" xfId="0" applyFont="1" applyFill="1" applyBorder="1" applyAlignment="1" applyProtection="1">
      <alignment horizontal="left" vertical="center" wrapText="1" shrinkToFit="1"/>
      <protection locked="0"/>
    </xf>
    <xf numFmtId="0" fontId="32" fillId="11" borderId="45" xfId="0" applyFont="1" applyFill="1" applyBorder="1" applyAlignment="1" applyProtection="1">
      <alignment horizontal="left" vertical="center" wrapText="1" shrinkToFit="1"/>
      <protection locked="0"/>
    </xf>
    <xf numFmtId="10" fontId="32" fillId="11" borderId="2" xfId="3" applyNumberFormat="1" applyFont="1" applyFill="1" applyBorder="1" applyAlignment="1" applyProtection="1">
      <alignment horizontal="left" vertical="center" wrapText="1" shrinkToFit="1"/>
      <protection locked="0"/>
    </xf>
    <xf numFmtId="44" fontId="32" fillId="11" borderId="2" xfId="1" applyFont="1" applyFill="1" applyBorder="1" applyAlignment="1" applyProtection="1">
      <alignment horizontal="left" vertical="center" wrapText="1" shrinkToFit="1"/>
      <protection locked="0"/>
    </xf>
    <xf numFmtId="0" fontId="32" fillId="11" borderId="2" xfId="0" applyFont="1" applyFill="1" applyBorder="1" applyAlignment="1" applyProtection="1">
      <alignment horizontal="left" vertical="center" wrapText="1" shrinkToFit="1"/>
      <protection locked="0"/>
    </xf>
    <xf numFmtId="49" fontId="10" fillId="9" borderId="61" xfId="0" applyNumberFormat="1" applyFont="1" applyFill="1" applyBorder="1" applyAlignment="1">
      <alignment horizontal="left" vertical="top" wrapText="1"/>
    </xf>
    <xf numFmtId="0" fontId="10" fillId="9" borderId="61" xfId="0" applyFont="1" applyFill="1" applyBorder="1" applyAlignment="1">
      <alignment horizontal="left" vertical="top" wrapText="1"/>
    </xf>
    <xf numFmtId="49" fontId="10" fillId="9" borderId="61" xfId="0" applyNumberFormat="1" applyFont="1" applyFill="1" applyBorder="1" applyAlignment="1">
      <alignment horizontal="left" vertical="top"/>
    </xf>
    <xf numFmtId="2" fontId="10" fillId="9" borderId="61" xfId="0" applyNumberFormat="1" applyFont="1" applyFill="1" applyBorder="1" applyAlignment="1">
      <alignment horizontal="left" vertical="top" wrapText="1"/>
    </xf>
    <xf numFmtId="9" fontId="10" fillId="9" borderId="61" xfId="0" applyNumberFormat="1" applyFont="1" applyFill="1" applyBorder="1" applyAlignment="1">
      <alignment horizontal="left" vertical="top" wrapText="1"/>
    </xf>
    <xf numFmtId="167" fontId="10" fillId="9" borderId="61" xfId="0" applyNumberFormat="1" applyFont="1" applyFill="1" applyBorder="1" applyAlignment="1">
      <alignment horizontal="left" vertical="top" wrapText="1"/>
    </xf>
    <xf numFmtId="0" fontId="34" fillId="9" borderId="34" xfId="0" applyFont="1" applyFill="1" applyBorder="1" applyAlignment="1">
      <alignment horizontal="left" vertical="top" wrapText="1"/>
    </xf>
    <xf numFmtId="0" fontId="32" fillId="11" borderId="1" xfId="0" applyFont="1" applyFill="1" applyBorder="1" applyAlignment="1" applyProtection="1">
      <alignment horizontal="left" vertical="center" shrinkToFit="1"/>
      <protection locked="0"/>
    </xf>
    <xf numFmtId="49" fontId="7" fillId="11" borderId="1" xfId="0" applyNumberFormat="1" applyFont="1" applyFill="1" applyBorder="1" applyAlignment="1">
      <alignment horizontal="left" vertical="center"/>
    </xf>
    <xf numFmtId="0" fontId="7" fillId="11" borderId="1" xfId="0" applyFont="1" applyFill="1" applyBorder="1" applyAlignment="1">
      <alignment horizontal="left" vertical="center"/>
    </xf>
    <xf numFmtId="1" fontId="7" fillId="11" borderId="1" xfId="0" applyNumberFormat="1" applyFont="1" applyFill="1" applyBorder="1" applyAlignment="1">
      <alignment horizontal="left" vertical="center"/>
    </xf>
    <xf numFmtId="2" fontId="7" fillId="11" borderId="1" xfId="0" applyNumberFormat="1" applyFont="1" applyFill="1" applyBorder="1" applyAlignment="1">
      <alignment horizontal="left" vertical="center"/>
    </xf>
    <xf numFmtId="10" fontId="7" fillId="11" borderId="1" xfId="0" applyNumberFormat="1" applyFont="1" applyFill="1" applyBorder="1" applyAlignment="1">
      <alignment horizontal="left" vertical="center"/>
    </xf>
    <xf numFmtId="167" fontId="7" fillId="11" borderId="1" xfId="0" applyNumberFormat="1" applyFont="1" applyFill="1" applyBorder="1" applyAlignment="1">
      <alignment horizontal="left" vertical="center"/>
    </xf>
    <xf numFmtId="0" fontId="32" fillId="11" borderId="1" xfId="1" applyNumberFormat="1" applyFont="1" applyFill="1" applyBorder="1" applyAlignment="1" applyProtection="1">
      <alignment horizontal="left" vertical="center" shrinkToFit="1"/>
      <protection locked="0"/>
    </xf>
    <xf numFmtId="0" fontId="32" fillId="11" borderId="1" xfId="3" applyNumberFormat="1" applyFont="1" applyFill="1" applyBorder="1" applyAlignment="1" applyProtection="1">
      <alignment horizontal="left" vertical="center" shrinkToFit="1"/>
      <protection locked="0"/>
    </xf>
    <xf numFmtId="1" fontId="32" fillId="11" borderId="1" xfId="0" applyNumberFormat="1" applyFont="1" applyFill="1" applyBorder="1" applyAlignment="1" applyProtection="1">
      <alignment horizontal="left" vertical="center" shrinkToFit="1"/>
      <protection locked="0"/>
    </xf>
    <xf numFmtId="2" fontId="32" fillId="11" borderId="1" xfId="3" applyNumberFormat="1" applyFont="1" applyFill="1" applyBorder="1" applyAlignment="1" applyProtection="1">
      <alignment horizontal="left" vertical="center" shrinkToFit="1"/>
      <protection locked="0"/>
    </xf>
    <xf numFmtId="10" fontId="32" fillId="11" borderId="1" xfId="3" applyNumberFormat="1" applyFont="1" applyFill="1" applyBorder="1" applyAlignment="1" applyProtection="1">
      <alignment horizontal="left" vertical="center" shrinkToFit="1"/>
      <protection locked="0"/>
    </xf>
    <xf numFmtId="44" fontId="32" fillId="11" borderId="1" xfId="1" applyFont="1" applyFill="1" applyBorder="1" applyAlignment="1" applyProtection="1">
      <alignment horizontal="left" vertical="center" shrinkToFit="1"/>
      <protection locked="0"/>
    </xf>
  </cellXfs>
  <cellStyles count="4">
    <cellStyle name="Currency" xfId="1" builtinId="4"/>
    <cellStyle name="Hyperlink" xfId="2" builtinId="8"/>
    <cellStyle name="Normal" xfId="0" builtinId="0"/>
    <cellStyle name="Percent" xfId="3" builtinId="5"/>
  </cellStyles>
  <dxfs count="0"/>
  <tableStyles count="0" defaultTableStyle="TableStyleMedium9" defaultPivotStyle="PivotStyleLight16"/>
  <colors>
    <mruColors>
      <color rgb="FFFFF1CD"/>
      <color rgb="FF00559B"/>
      <color rgb="FFB69C78"/>
      <color rgb="FFF0ED4E"/>
      <color rgb="FFECE94A"/>
      <color rgb="FFF4D84A"/>
      <color rgb="FFF2C94C"/>
      <color rgb="FFE6B84A"/>
      <color rgb="FF5DBBEA"/>
      <color rgb="FFE673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196103</xdr:colOff>
      <xdr:row>0</xdr:row>
      <xdr:rowOff>1163945</xdr:rowOff>
    </xdr:to>
    <xdr:pic>
      <xdr:nvPicPr>
        <xdr:cNvPr id="4" name="Picture 3">
          <a:extLst>
            <a:ext uri="{FF2B5EF4-FFF2-40B4-BE49-F238E27FC236}">
              <a16:creationId xmlns:a16="http://schemas.microsoft.com/office/drawing/2014/main" id="{6C39C7D4-743D-B95D-B211-2AA1F0550B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2119161" cy="11639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X249"/>
  <sheetViews>
    <sheetView showGridLines="0" tabSelected="1" zoomScale="85" zoomScaleNormal="85" zoomScaleSheetLayoutView="70" workbookViewId="0">
      <selection activeCell="A19" sqref="A19:B19"/>
    </sheetView>
  </sheetViews>
  <sheetFormatPr defaultColWidth="9" defaultRowHeight="12.75"/>
  <cols>
    <col min="1" max="1" width="21.59765625" style="5" customWidth="1"/>
    <col min="2" max="2" width="25.06640625" style="5" customWidth="1"/>
    <col min="3" max="3" width="10" style="5" customWidth="1"/>
    <col min="4" max="4" width="15.796875" style="5" customWidth="1"/>
    <col min="5" max="5" width="18" style="5" customWidth="1"/>
    <col min="6" max="6" width="16.06640625" style="5" customWidth="1"/>
    <col min="7" max="7" width="12.6640625" style="5" customWidth="1"/>
    <col min="8" max="8" width="11.33203125" style="34" customWidth="1"/>
    <col min="9" max="9" width="10.06640625" style="5" customWidth="1"/>
    <col min="10" max="10" width="13.33203125" style="5" customWidth="1"/>
    <col min="11" max="11" width="12.86328125" style="5" customWidth="1"/>
    <col min="12" max="12" width="8.59765625" style="5" customWidth="1"/>
    <col min="13" max="13" width="41.06640625" style="5" customWidth="1"/>
    <col min="14" max="14" width="73" style="5" customWidth="1"/>
    <col min="15" max="16384" width="9" style="5"/>
  </cols>
  <sheetData>
    <row r="1" spans="1:24" ht="92.65" customHeight="1">
      <c r="A1" s="198"/>
      <c r="B1" s="198"/>
      <c r="C1" s="198"/>
      <c r="D1" s="198"/>
      <c r="E1" s="198"/>
      <c r="F1" s="198"/>
      <c r="G1" s="198"/>
      <c r="H1" s="198"/>
      <c r="I1" s="198"/>
      <c r="J1" s="198"/>
      <c r="K1" s="198"/>
      <c r="L1" s="198"/>
      <c r="M1" s="19"/>
      <c r="N1" s="4"/>
      <c r="O1" s="4"/>
      <c r="P1" s="4"/>
      <c r="Q1" s="4"/>
      <c r="R1" s="4"/>
      <c r="S1" s="4"/>
      <c r="T1" s="4"/>
      <c r="U1" s="4"/>
      <c r="V1" s="4"/>
      <c r="W1" s="4"/>
      <c r="X1" s="4"/>
    </row>
    <row r="2" spans="1:24" s="42" customFormat="1" ht="13.9">
      <c r="A2" s="207" t="s">
        <v>415</v>
      </c>
      <c r="B2" s="207"/>
      <c r="C2" s="207"/>
      <c r="D2" s="207"/>
      <c r="E2" s="207"/>
      <c r="F2" s="207"/>
      <c r="G2" s="207"/>
      <c r="H2" s="207"/>
      <c r="I2" s="207"/>
      <c r="J2" s="207"/>
      <c r="K2" s="207"/>
      <c r="L2" s="207"/>
    </row>
    <row r="3" spans="1:24" s="4" customFormat="1" ht="13.9">
      <c r="A3" s="21"/>
      <c r="B3" s="21"/>
      <c r="C3" s="21"/>
      <c r="D3" s="21"/>
      <c r="E3" s="21"/>
      <c r="F3" s="21"/>
      <c r="G3" s="21"/>
      <c r="H3" s="43"/>
      <c r="I3" s="21"/>
      <c r="J3" s="21"/>
      <c r="K3" s="21"/>
      <c r="L3" s="21"/>
    </row>
    <row r="4" spans="1:24" s="20" customFormat="1" ht="55.9" customHeight="1">
      <c r="A4" s="212" t="s">
        <v>150</v>
      </c>
      <c r="B4" s="212"/>
      <c r="C4" s="212"/>
      <c r="D4" s="212"/>
      <c r="E4" s="212"/>
      <c r="F4" s="212"/>
      <c r="G4" s="212"/>
      <c r="H4" s="212"/>
      <c r="I4" s="212"/>
      <c r="J4" s="212"/>
      <c r="K4" s="212"/>
      <c r="L4" s="212"/>
    </row>
    <row r="5" spans="1:24" s="4" customFormat="1" ht="15">
      <c r="A5" s="22"/>
      <c r="B5" s="22"/>
      <c r="C5" s="22"/>
      <c r="D5" s="22"/>
      <c r="E5" s="22"/>
      <c r="F5" s="22"/>
      <c r="G5" s="22"/>
      <c r="H5" s="44"/>
      <c r="I5" s="22"/>
      <c r="J5" s="22"/>
    </row>
    <row r="6" spans="1:24" s="23" customFormat="1" ht="18" customHeight="1">
      <c r="A6" s="211" t="s">
        <v>301</v>
      </c>
      <c r="B6" s="211"/>
      <c r="C6" s="211"/>
      <c r="D6" s="211"/>
      <c r="E6" s="211"/>
      <c r="F6" s="211"/>
      <c r="G6" s="211"/>
      <c r="H6" s="211"/>
      <c r="I6" s="211"/>
      <c r="J6" s="211"/>
      <c r="K6" s="211"/>
      <c r="L6" s="211"/>
    </row>
    <row r="7" spans="1:24" s="25" customFormat="1" ht="15" customHeight="1">
      <c r="A7" s="208" t="s">
        <v>0</v>
      </c>
      <c r="B7" s="208"/>
      <c r="C7" s="208"/>
      <c r="D7" s="208"/>
      <c r="E7" s="208"/>
      <c r="F7" s="208"/>
      <c r="G7" s="208"/>
      <c r="H7" s="208"/>
      <c r="I7" s="208"/>
      <c r="J7" s="208"/>
      <c r="K7" s="208"/>
      <c r="L7" s="208"/>
    </row>
    <row r="8" spans="1:24" s="4" customFormat="1" ht="14.25" customHeight="1">
      <c r="A8" s="209" t="s">
        <v>1</v>
      </c>
      <c r="B8" s="209"/>
      <c r="C8" s="209"/>
      <c r="D8" s="209"/>
      <c r="E8" s="209"/>
      <c r="F8" s="209"/>
      <c r="G8" s="209"/>
      <c r="H8" s="209"/>
      <c r="I8" s="209"/>
      <c r="J8" s="209"/>
      <c r="K8" s="209"/>
      <c r="L8" s="209"/>
    </row>
    <row r="9" spans="1:24" s="16" customFormat="1" ht="141" customHeight="1">
      <c r="A9" s="210" t="s">
        <v>417</v>
      </c>
      <c r="B9" s="210"/>
      <c r="C9" s="210"/>
      <c r="D9" s="210"/>
      <c r="E9" s="210"/>
      <c r="F9" s="210"/>
      <c r="G9" s="210"/>
      <c r="H9" s="210"/>
      <c r="I9" s="210"/>
      <c r="J9" s="210"/>
      <c r="K9" s="210"/>
      <c r="L9" s="210"/>
    </row>
    <row r="10" spans="1:24" s="4" customFormat="1" ht="14.25" customHeight="1">
      <c r="A10" s="213" t="s">
        <v>2</v>
      </c>
      <c r="B10" s="213"/>
      <c r="C10" s="213"/>
      <c r="D10" s="213"/>
      <c r="E10" s="213"/>
      <c r="F10" s="213"/>
      <c r="G10" s="213"/>
      <c r="H10" s="213"/>
      <c r="I10" s="213"/>
      <c r="J10" s="213"/>
      <c r="K10" s="213"/>
      <c r="L10" s="213"/>
    </row>
    <row r="11" spans="1:24" s="16" customFormat="1" ht="270" customHeight="1">
      <c r="A11" s="210" t="s">
        <v>418</v>
      </c>
      <c r="B11" s="210"/>
      <c r="C11" s="210"/>
      <c r="D11" s="210"/>
      <c r="E11" s="210"/>
      <c r="F11" s="210"/>
      <c r="G11" s="210"/>
      <c r="H11" s="210"/>
      <c r="I11" s="210"/>
      <c r="J11" s="210"/>
      <c r="K11" s="210"/>
      <c r="L11" s="210"/>
    </row>
    <row r="12" spans="1:24" s="4" customFormat="1" ht="14.25" customHeight="1">
      <c r="A12" s="213" t="s">
        <v>421</v>
      </c>
      <c r="B12" s="213"/>
      <c r="C12" s="213"/>
      <c r="D12" s="213"/>
      <c r="E12" s="213"/>
      <c r="F12" s="213"/>
      <c r="G12" s="213"/>
      <c r="H12" s="213"/>
      <c r="I12" s="213"/>
      <c r="J12" s="213"/>
      <c r="K12" s="213"/>
      <c r="L12" s="213"/>
    </row>
    <row r="13" spans="1:24" s="16" customFormat="1" ht="147" customHeight="1">
      <c r="A13" s="210" t="s">
        <v>422</v>
      </c>
      <c r="B13" s="210"/>
      <c r="C13" s="210"/>
      <c r="D13" s="210"/>
      <c r="E13" s="210"/>
      <c r="F13" s="210"/>
      <c r="G13" s="210"/>
      <c r="H13" s="210"/>
      <c r="I13" s="210"/>
      <c r="J13" s="210"/>
      <c r="K13" s="210"/>
      <c r="L13" s="210"/>
    </row>
    <row r="14" spans="1:24" s="23" customFormat="1" ht="18" customHeight="1">
      <c r="A14" s="211" t="s">
        <v>302</v>
      </c>
      <c r="B14" s="211"/>
      <c r="C14" s="211"/>
      <c r="D14" s="211"/>
      <c r="E14" s="211"/>
      <c r="F14" s="211"/>
      <c r="G14" s="211"/>
      <c r="H14" s="211"/>
      <c r="I14" s="211"/>
      <c r="J14" s="211"/>
      <c r="K14" s="211"/>
      <c r="L14" s="211"/>
    </row>
    <row r="15" spans="1:24" ht="14.25" customHeight="1">
      <c r="A15" s="215" t="s">
        <v>401</v>
      </c>
      <c r="B15" s="216"/>
      <c r="C15" s="216"/>
      <c r="D15" s="216"/>
      <c r="E15" s="216"/>
      <c r="F15" s="216"/>
      <c r="G15" s="216"/>
      <c r="H15" s="216"/>
      <c r="I15" s="216"/>
      <c r="J15" s="216"/>
      <c r="K15" s="216"/>
      <c r="L15" s="217"/>
    </row>
    <row r="16" spans="1:24" ht="159.4" customHeight="1">
      <c r="A16" s="212" t="s">
        <v>416</v>
      </c>
      <c r="B16" s="212"/>
      <c r="C16" s="212"/>
      <c r="D16" s="212"/>
      <c r="E16" s="212"/>
      <c r="F16" s="212"/>
      <c r="G16" s="212"/>
      <c r="H16" s="212"/>
      <c r="I16" s="212"/>
      <c r="J16" s="212"/>
      <c r="K16" s="212"/>
      <c r="L16" s="212"/>
    </row>
    <row r="17" spans="1:13" ht="15.75" customHeight="1">
      <c r="A17" s="214" t="s">
        <v>361</v>
      </c>
      <c r="B17" s="214"/>
      <c r="C17" s="214"/>
      <c r="D17" s="214"/>
      <c r="E17" s="214"/>
      <c r="F17" s="214"/>
      <c r="G17" s="214"/>
      <c r="H17" s="214"/>
      <c r="I17" s="214"/>
      <c r="J17" s="214"/>
      <c r="K17" s="214"/>
      <c r="L17" s="214"/>
    </row>
    <row r="18" spans="1:13" ht="26.25">
      <c r="A18" s="218" t="s">
        <v>414</v>
      </c>
      <c r="B18" s="218"/>
      <c r="C18" s="222" t="s">
        <v>149</v>
      </c>
      <c r="D18" s="223"/>
      <c r="E18" s="173" t="s">
        <v>3</v>
      </c>
      <c r="F18" s="222" t="s">
        <v>299</v>
      </c>
      <c r="G18" s="223"/>
      <c r="H18" s="174" t="s">
        <v>45</v>
      </c>
      <c r="I18" s="224" t="s">
        <v>36</v>
      </c>
      <c r="J18" s="225"/>
      <c r="K18" s="225"/>
      <c r="L18" s="226"/>
    </row>
    <row r="19" spans="1:13" s="39" customFormat="1" ht="24" customHeight="1">
      <c r="A19" s="286"/>
      <c r="B19" s="287"/>
      <c r="C19" s="288"/>
      <c r="D19" s="289"/>
      <c r="E19" s="290" t="s">
        <v>4</v>
      </c>
      <c r="F19" s="291"/>
      <c r="G19" s="291"/>
      <c r="H19" s="292"/>
      <c r="I19" s="287"/>
      <c r="J19" s="293"/>
      <c r="K19" s="293"/>
      <c r="L19" s="294"/>
    </row>
    <row r="20" spans="1:13" ht="15.75" customHeight="1">
      <c r="A20" s="202" t="s">
        <v>362</v>
      </c>
      <c r="B20" s="203"/>
      <c r="C20" s="219"/>
      <c r="D20" s="219"/>
      <c r="E20" s="219"/>
      <c r="F20" s="219"/>
      <c r="G20" s="219"/>
      <c r="H20" s="203"/>
      <c r="I20" s="203"/>
      <c r="J20" s="203"/>
      <c r="K20" s="203"/>
      <c r="L20" s="203"/>
    </row>
    <row r="21" spans="1:13" s="18" customFormat="1" ht="13.15">
      <c r="A21" s="175" t="s">
        <v>5</v>
      </c>
      <c r="B21" s="175" t="s">
        <v>6</v>
      </c>
      <c r="C21" s="193" t="s">
        <v>355</v>
      </c>
      <c r="D21" s="260"/>
      <c r="E21" s="194"/>
      <c r="F21" s="195" t="s">
        <v>48</v>
      </c>
      <c r="G21" s="195"/>
      <c r="H21" s="193" t="s">
        <v>8</v>
      </c>
      <c r="I21" s="194"/>
      <c r="J21" s="195" t="s">
        <v>9</v>
      </c>
      <c r="K21" s="195"/>
      <c r="L21" s="195"/>
    </row>
    <row r="22" spans="1:13" s="40" customFormat="1" ht="24" customHeight="1">
      <c r="A22" s="295"/>
      <c r="B22" s="295"/>
      <c r="C22" s="296"/>
      <c r="D22" s="297"/>
      <c r="E22" s="298"/>
      <c r="F22" s="299"/>
      <c r="G22" s="300"/>
      <c r="H22" s="301"/>
      <c r="I22" s="302"/>
      <c r="J22" s="303"/>
      <c r="K22" s="303"/>
      <c r="L22" s="303"/>
    </row>
    <row r="23" spans="1:13" s="23" customFormat="1" ht="16.5" customHeight="1">
      <c r="A23" s="202" t="s">
        <v>363</v>
      </c>
      <c r="B23" s="203"/>
      <c r="C23" s="203"/>
      <c r="D23" s="203"/>
      <c r="E23" s="203"/>
      <c r="F23" s="203"/>
      <c r="G23" s="203"/>
      <c r="H23" s="203"/>
      <c r="I23" s="203"/>
      <c r="J23" s="203"/>
      <c r="K23" s="203"/>
      <c r="L23" s="203"/>
      <c r="M23" s="26"/>
    </row>
    <row r="24" spans="1:13" s="18" customFormat="1" ht="13.15">
      <c r="A24" s="175" t="s">
        <v>5</v>
      </c>
      <c r="B24" s="175" t="s">
        <v>6</v>
      </c>
      <c r="C24" s="193" t="s">
        <v>355</v>
      </c>
      <c r="D24" s="260"/>
      <c r="E24" s="194"/>
      <c r="F24" s="193" t="s">
        <v>48</v>
      </c>
      <c r="G24" s="194"/>
      <c r="H24" s="193" t="s">
        <v>8</v>
      </c>
      <c r="I24" s="194"/>
      <c r="J24" s="195" t="s">
        <v>9</v>
      </c>
      <c r="K24" s="195"/>
      <c r="L24" s="195"/>
    </row>
    <row r="25" spans="1:13" s="40" customFormat="1" ht="24" customHeight="1">
      <c r="A25" s="295"/>
      <c r="B25" s="295"/>
      <c r="C25" s="296"/>
      <c r="D25" s="297"/>
      <c r="E25" s="298"/>
      <c r="F25" s="299"/>
      <c r="G25" s="300"/>
      <c r="H25" s="302"/>
      <c r="I25" s="302"/>
      <c r="J25" s="303"/>
      <c r="K25" s="303"/>
      <c r="L25" s="303"/>
    </row>
    <row r="26" spans="1:13" s="23" customFormat="1" ht="16.5" customHeight="1">
      <c r="A26" s="202" t="s">
        <v>364</v>
      </c>
      <c r="B26" s="203"/>
      <c r="C26" s="203"/>
      <c r="D26" s="203"/>
      <c r="E26" s="203"/>
      <c r="F26" s="203"/>
      <c r="G26" s="203"/>
      <c r="H26" s="203"/>
      <c r="I26" s="203"/>
      <c r="J26" s="203"/>
      <c r="K26" s="203"/>
      <c r="L26" s="203"/>
    </row>
    <row r="27" spans="1:13" s="18" customFormat="1" ht="13.15">
      <c r="A27" s="195" t="s">
        <v>40</v>
      </c>
      <c r="B27" s="196"/>
      <c r="C27" s="191" t="s">
        <v>303</v>
      </c>
      <c r="D27" s="192"/>
      <c r="E27" s="192"/>
      <c r="F27" s="195" t="s">
        <v>12</v>
      </c>
      <c r="G27" s="196"/>
      <c r="H27" s="195" t="s">
        <v>13</v>
      </c>
      <c r="I27" s="196"/>
      <c r="J27" s="195" t="s">
        <v>14</v>
      </c>
      <c r="K27" s="196"/>
      <c r="L27" s="196"/>
    </row>
    <row r="28" spans="1:13" s="39" customFormat="1" ht="24" customHeight="1">
      <c r="A28" s="304"/>
      <c r="B28" s="305"/>
      <c r="C28" s="287"/>
      <c r="D28" s="293"/>
      <c r="E28" s="294"/>
      <c r="F28" s="286"/>
      <c r="G28" s="305"/>
      <c r="H28" s="286"/>
      <c r="I28" s="305"/>
      <c r="J28" s="286"/>
      <c r="K28" s="305"/>
      <c r="L28" s="305"/>
    </row>
    <row r="29" spans="1:13" s="27" customFormat="1" ht="24" customHeight="1">
      <c r="A29" s="306" t="s">
        <v>19</v>
      </c>
      <c r="B29" s="220" t="s">
        <v>354</v>
      </c>
      <c r="C29" s="221"/>
      <c r="D29" s="221"/>
      <c r="E29" s="221"/>
      <c r="F29" s="221"/>
      <c r="G29" s="221"/>
      <c r="H29" s="221"/>
      <c r="I29" s="221"/>
      <c r="J29" s="221"/>
      <c r="K29" s="221"/>
      <c r="L29" s="221"/>
    </row>
    <row r="30" spans="1:13" s="23" customFormat="1" ht="31.9" customHeight="1">
      <c r="A30" s="258" t="s">
        <v>365</v>
      </c>
      <c r="B30" s="259"/>
      <c r="C30" s="259"/>
      <c r="D30" s="259"/>
      <c r="E30" s="259"/>
      <c r="F30" s="259"/>
      <c r="G30" s="259"/>
      <c r="H30" s="259"/>
      <c r="I30" s="259"/>
      <c r="J30" s="259"/>
      <c r="K30" s="259"/>
      <c r="L30" s="259"/>
    </row>
    <row r="31" spans="1:13" s="27" customFormat="1" ht="28.9" customHeight="1">
      <c r="A31" s="176" t="s">
        <v>298</v>
      </c>
      <c r="B31" s="307"/>
      <c r="C31" s="283" t="s">
        <v>420</v>
      </c>
      <c r="D31" s="284"/>
      <c r="E31" s="285"/>
      <c r="F31" s="308">
        <f>B31*150</f>
        <v>0</v>
      </c>
      <c r="G31" s="177" t="s">
        <v>285</v>
      </c>
      <c r="H31" s="177"/>
      <c r="I31" s="177"/>
      <c r="J31" s="177"/>
      <c r="K31" s="179"/>
      <c r="L31" s="179"/>
      <c r="M31" s="309"/>
    </row>
    <row r="32" spans="1:13" s="27" customFormat="1" ht="17.649999999999999">
      <c r="A32" s="263" t="s">
        <v>366</v>
      </c>
      <c r="B32" s="264"/>
      <c r="C32" s="264"/>
      <c r="D32" s="264"/>
      <c r="E32" s="264"/>
      <c r="F32" s="264"/>
      <c r="G32" s="264"/>
      <c r="H32" s="264"/>
      <c r="I32" s="264"/>
      <c r="J32" s="264"/>
      <c r="K32" s="264"/>
      <c r="L32" s="264"/>
      <c r="M32" s="264"/>
    </row>
    <row r="33" spans="1:14" s="27" customFormat="1" ht="59.65" customHeight="1">
      <c r="A33" s="178" t="s">
        <v>272</v>
      </c>
      <c r="B33" s="178" t="s">
        <v>395</v>
      </c>
      <c r="C33" s="265" t="s">
        <v>300</v>
      </c>
      <c r="D33" s="265"/>
      <c r="E33" s="265"/>
      <c r="F33" s="178" t="s">
        <v>396</v>
      </c>
      <c r="G33" s="178" t="s">
        <v>399</v>
      </c>
      <c r="H33" s="235" t="s">
        <v>15</v>
      </c>
      <c r="I33" s="235"/>
      <c r="J33" s="179" t="s">
        <v>124</v>
      </c>
      <c r="K33" s="178" t="s">
        <v>369</v>
      </c>
      <c r="L33" s="180" t="s">
        <v>368</v>
      </c>
      <c r="M33" s="181" t="s">
        <v>286</v>
      </c>
    </row>
    <row r="34" spans="1:14" s="167" customFormat="1" ht="30.4">
      <c r="A34" s="164" t="s">
        <v>151</v>
      </c>
      <c r="B34" s="164" t="s">
        <v>152</v>
      </c>
      <c r="C34" s="236" t="s">
        <v>398</v>
      </c>
      <c r="D34" s="236"/>
      <c r="E34" s="236"/>
      <c r="F34" s="164" t="s">
        <v>155</v>
      </c>
      <c r="G34" s="164" t="s">
        <v>153</v>
      </c>
      <c r="H34" s="236" t="s">
        <v>154</v>
      </c>
      <c r="I34" s="236"/>
      <c r="J34" s="165">
        <v>0.5</v>
      </c>
      <c r="K34" s="166">
        <v>100</v>
      </c>
      <c r="L34" s="72" t="s">
        <v>155</v>
      </c>
      <c r="M34" s="168" t="str">
        <f>CONCATENATE(C34," ",F34," ",G34,", ",H34,", $",K34)</f>
        <v>Example Scotch   10 years, Scotland, $100</v>
      </c>
    </row>
    <row r="35" spans="1:14" s="27" customFormat="1" ht="24" customHeight="1">
      <c r="A35" s="310" t="s">
        <v>19</v>
      </c>
      <c r="B35" s="311"/>
      <c r="C35" s="312"/>
      <c r="D35" s="312"/>
      <c r="E35" s="312"/>
      <c r="F35" s="313"/>
      <c r="G35" s="314"/>
      <c r="H35" s="315"/>
      <c r="I35" s="316"/>
      <c r="J35" s="317"/>
      <c r="K35" s="318"/>
      <c r="L35" s="319"/>
      <c r="M35" s="168" t="str">
        <f>CONCATENATE(C35," ",F35," ",G35,", ",H35,", $",K35)</f>
        <v xml:space="preserve">  , , $</v>
      </c>
    </row>
    <row r="36" spans="1:14" s="27" customFormat="1" ht="24" customHeight="1">
      <c r="A36" s="310" t="s">
        <v>19</v>
      </c>
      <c r="B36" s="320"/>
      <c r="C36" s="321"/>
      <c r="D36" s="321"/>
      <c r="E36" s="321"/>
      <c r="F36" s="322"/>
      <c r="G36" s="320"/>
      <c r="H36" s="321"/>
      <c r="I36" s="321"/>
      <c r="J36" s="323"/>
      <c r="K36" s="324"/>
      <c r="L36" s="319"/>
      <c r="M36" s="168" t="str">
        <f t="shared" ref="M36:M44" si="0">CONCATENATE(C36," ",F36," ",G36,", ",H36,", $",K36)</f>
        <v xml:space="preserve">  , , $</v>
      </c>
    </row>
    <row r="37" spans="1:14" s="27" customFormat="1" ht="24" customHeight="1">
      <c r="A37" s="310" t="s">
        <v>19</v>
      </c>
      <c r="B37" s="320"/>
      <c r="C37" s="321"/>
      <c r="D37" s="321"/>
      <c r="E37" s="321"/>
      <c r="F37" s="322"/>
      <c r="G37" s="320"/>
      <c r="H37" s="321"/>
      <c r="I37" s="321"/>
      <c r="J37" s="323"/>
      <c r="K37" s="324"/>
      <c r="L37" s="319"/>
      <c r="M37" s="168" t="str">
        <f t="shared" si="0"/>
        <v xml:space="preserve">  , , $</v>
      </c>
    </row>
    <row r="38" spans="1:14" s="27" customFormat="1" ht="24" customHeight="1">
      <c r="A38" s="310" t="s">
        <v>19</v>
      </c>
      <c r="B38" s="320"/>
      <c r="C38" s="321"/>
      <c r="D38" s="321"/>
      <c r="E38" s="321"/>
      <c r="F38" s="322"/>
      <c r="G38" s="320"/>
      <c r="H38" s="321"/>
      <c r="I38" s="321"/>
      <c r="J38" s="323"/>
      <c r="K38" s="324"/>
      <c r="L38" s="319"/>
      <c r="M38" s="168" t="str">
        <f t="shared" si="0"/>
        <v xml:space="preserve">  , , $</v>
      </c>
    </row>
    <row r="39" spans="1:14" s="27" customFormat="1" ht="24" customHeight="1">
      <c r="A39" s="310" t="s">
        <v>19</v>
      </c>
      <c r="B39" s="320"/>
      <c r="C39" s="321"/>
      <c r="D39" s="321"/>
      <c r="E39" s="321"/>
      <c r="F39" s="322"/>
      <c r="G39" s="320"/>
      <c r="H39" s="321"/>
      <c r="I39" s="321"/>
      <c r="J39" s="323"/>
      <c r="K39" s="324"/>
      <c r="L39" s="319"/>
      <c r="M39" s="168" t="str">
        <f t="shared" si="0"/>
        <v xml:space="preserve">  , , $</v>
      </c>
    </row>
    <row r="40" spans="1:14" s="27" customFormat="1" ht="24" customHeight="1">
      <c r="A40" s="310" t="s">
        <v>19</v>
      </c>
      <c r="B40" s="320"/>
      <c r="C40" s="321"/>
      <c r="D40" s="321"/>
      <c r="E40" s="321"/>
      <c r="F40" s="322"/>
      <c r="G40" s="320"/>
      <c r="H40" s="321"/>
      <c r="I40" s="321"/>
      <c r="J40" s="323"/>
      <c r="K40" s="324"/>
      <c r="L40" s="319"/>
      <c r="M40" s="168" t="str">
        <f t="shared" si="0"/>
        <v xml:space="preserve">  , , $</v>
      </c>
    </row>
    <row r="41" spans="1:14" s="27" customFormat="1" ht="24" customHeight="1">
      <c r="A41" s="310" t="s">
        <v>19</v>
      </c>
      <c r="B41" s="320"/>
      <c r="C41" s="321"/>
      <c r="D41" s="321"/>
      <c r="E41" s="321"/>
      <c r="F41" s="325"/>
      <c r="G41" s="326"/>
      <c r="H41" s="321"/>
      <c r="I41" s="321"/>
      <c r="J41" s="323"/>
      <c r="K41" s="324"/>
      <c r="L41" s="319"/>
      <c r="M41" s="168" t="str">
        <f t="shared" si="0"/>
        <v xml:space="preserve">  , , $</v>
      </c>
    </row>
    <row r="42" spans="1:14" s="27" customFormat="1" ht="24" customHeight="1">
      <c r="A42" s="310" t="s">
        <v>19</v>
      </c>
      <c r="B42" s="320"/>
      <c r="C42" s="321"/>
      <c r="D42" s="321"/>
      <c r="E42" s="321"/>
      <c r="F42" s="327"/>
      <c r="G42" s="328"/>
      <c r="H42" s="321"/>
      <c r="I42" s="321"/>
      <c r="J42" s="323"/>
      <c r="K42" s="324"/>
      <c r="L42" s="319"/>
      <c r="M42" s="168" t="str">
        <f t="shared" si="0"/>
        <v xml:space="preserve">  , , $</v>
      </c>
    </row>
    <row r="43" spans="1:14" s="27" customFormat="1" ht="24" customHeight="1">
      <c r="A43" s="310" t="s">
        <v>19</v>
      </c>
      <c r="B43" s="320"/>
      <c r="C43" s="321"/>
      <c r="D43" s="321"/>
      <c r="E43" s="321"/>
      <c r="F43" s="327"/>
      <c r="G43" s="328"/>
      <c r="H43" s="321"/>
      <c r="I43" s="321"/>
      <c r="J43" s="323"/>
      <c r="K43" s="324"/>
      <c r="L43" s="319"/>
      <c r="M43" s="168" t="str">
        <f t="shared" si="0"/>
        <v xml:space="preserve">  , , $</v>
      </c>
    </row>
    <row r="44" spans="1:14" s="27" customFormat="1" ht="24" customHeight="1">
      <c r="A44" s="310" t="s">
        <v>19</v>
      </c>
      <c r="B44" s="320"/>
      <c r="C44" s="321"/>
      <c r="D44" s="321"/>
      <c r="E44" s="321"/>
      <c r="F44" s="327"/>
      <c r="G44" s="328"/>
      <c r="H44" s="321"/>
      <c r="I44" s="321"/>
      <c r="J44" s="329"/>
      <c r="K44" s="330"/>
      <c r="L44" s="331"/>
      <c r="M44" s="168" t="str">
        <f t="shared" si="0"/>
        <v xml:space="preserve">  , , $</v>
      </c>
    </row>
    <row r="45" spans="1:14" s="23" customFormat="1" ht="17.649999999999999">
      <c r="A45" s="261" t="s">
        <v>367</v>
      </c>
      <c r="B45" s="262"/>
      <c r="C45" s="262"/>
      <c r="D45" s="262"/>
      <c r="E45" s="262"/>
      <c r="F45" s="262"/>
      <c r="G45" s="262"/>
      <c r="H45" s="262"/>
      <c r="I45" s="262"/>
      <c r="J45" s="262"/>
      <c r="K45" s="262"/>
      <c r="L45" s="262"/>
      <c r="M45" s="262"/>
    </row>
    <row r="46" spans="1:14" s="18" customFormat="1" ht="68.25">
      <c r="A46" s="181" t="s">
        <v>288</v>
      </c>
      <c r="B46" s="182" t="s">
        <v>289</v>
      </c>
      <c r="C46" s="182" t="s">
        <v>370</v>
      </c>
      <c r="D46" s="182" t="s">
        <v>291</v>
      </c>
      <c r="E46" s="182" t="s">
        <v>292</v>
      </c>
      <c r="F46" s="182" t="s">
        <v>412</v>
      </c>
      <c r="G46" s="182" t="s">
        <v>411</v>
      </c>
      <c r="H46" s="183" t="s">
        <v>15</v>
      </c>
      <c r="I46" s="182" t="s">
        <v>293</v>
      </c>
      <c r="J46" s="182" t="s">
        <v>294</v>
      </c>
      <c r="K46" s="183" t="s">
        <v>124</v>
      </c>
      <c r="L46" s="178" t="s">
        <v>369</v>
      </c>
      <c r="M46" s="180" t="s">
        <v>400</v>
      </c>
      <c r="N46" s="184" t="s">
        <v>287</v>
      </c>
    </row>
    <row r="47" spans="1:14" s="28" customFormat="1" ht="20.25">
      <c r="A47" s="332" t="s">
        <v>125</v>
      </c>
      <c r="B47" s="332" t="s">
        <v>397</v>
      </c>
      <c r="C47" s="333">
        <v>2025</v>
      </c>
      <c r="D47" s="332" t="s">
        <v>16</v>
      </c>
      <c r="E47" s="332" t="s">
        <v>17</v>
      </c>
      <c r="F47" s="332"/>
      <c r="G47" s="332" t="s">
        <v>47</v>
      </c>
      <c r="H47" s="332" t="s">
        <v>18</v>
      </c>
      <c r="I47" s="334" t="s">
        <v>126</v>
      </c>
      <c r="J47" s="335">
        <v>6.0000000000000001E-3</v>
      </c>
      <c r="K47" s="336">
        <v>0.14000000000000001</v>
      </c>
      <c r="L47" s="337">
        <v>100</v>
      </c>
      <c r="M47" s="338" t="s">
        <v>155</v>
      </c>
      <c r="N47" s="163" t="str">
        <f t="shared" ref="N47:N57" si="1">CONCATENATE(B47," ",C47," ",D47,", ",E47,", ",G47,", ",,H47,", $",L47)</f>
        <v>Example Hills Winery 2025 Chardonnay, Reserve, ABC Vineyards, USA, $100</v>
      </c>
    </row>
    <row r="48" spans="1:14" s="41" customFormat="1" ht="24" customHeight="1">
      <c r="A48" s="339" t="s">
        <v>19</v>
      </c>
      <c r="B48" s="340"/>
      <c r="C48" s="341"/>
      <c r="D48" s="340"/>
      <c r="E48" s="340"/>
      <c r="F48" s="340"/>
      <c r="G48" s="341"/>
      <c r="H48" s="340"/>
      <c r="I48" s="342"/>
      <c r="J48" s="343"/>
      <c r="K48" s="344"/>
      <c r="L48" s="345"/>
      <c r="M48" s="346"/>
      <c r="N48" s="163" t="str">
        <f t="shared" si="1"/>
        <v xml:space="preserve">  , , , , $</v>
      </c>
    </row>
    <row r="49" spans="1:14" s="41" customFormat="1" ht="24" customHeight="1">
      <c r="A49" s="339" t="s">
        <v>19</v>
      </c>
      <c r="B49" s="339"/>
      <c r="C49" s="339"/>
      <c r="D49" s="339"/>
      <c r="E49" s="347"/>
      <c r="F49" s="347"/>
      <c r="G49" s="347"/>
      <c r="H49" s="347"/>
      <c r="I49" s="348"/>
      <c r="J49" s="349"/>
      <c r="K49" s="350"/>
      <c r="L49" s="351"/>
      <c r="M49" s="346"/>
      <c r="N49" s="163" t="str">
        <f t="shared" si="1"/>
        <v xml:space="preserve">  , , , , $</v>
      </c>
    </row>
    <row r="50" spans="1:14" s="41" customFormat="1" ht="24" customHeight="1">
      <c r="A50" s="339" t="s">
        <v>19</v>
      </c>
      <c r="B50" s="339"/>
      <c r="C50" s="339"/>
      <c r="D50" s="339"/>
      <c r="E50" s="347"/>
      <c r="F50" s="347"/>
      <c r="G50" s="347"/>
      <c r="H50" s="347"/>
      <c r="I50" s="348"/>
      <c r="J50" s="349"/>
      <c r="K50" s="350"/>
      <c r="L50" s="351"/>
      <c r="M50" s="346"/>
      <c r="N50" s="163" t="str">
        <f t="shared" si="1"/>
        <v xml:space="preserve">  , , , , $</v>
      </c>
    </row>
    <row r="51" spans="1:14" s="41" customFormat="1" ht="24" customHeight="1">
      <c r="A51" s="339" t="s">
        <v>19</v>
      </c>
      <c r="B51" s="339"/>
      <c r="C51" s="339"/>
      <c r="D51" s="339"/>
      <c r="E51" s="347"/>
      <c r="F51" s="347"/>
      <c r="G51" s="347"/>
      <c r="H51" s="347"/>
      <c r="I51" s="348"/>
      <c r="J51" s="349"/>
      <c r="K51" s="350"/>
      <c r="L51" s="351"/>
      <c r="M51" s="346"/>
      <c r="N51" s="163" t="str">
        <f t="shared" si="1"/>
        <v xml:space="preserve">  , , , , $</v>
      </c>
    </row>
    <row r="52" spans="1:14" s="41" customFormat="1" ht="24" customHeight="1">
      <c r="A52" s="339" t="s">
        <v>19</v>
      </c>
      <c r="B52" s="339"/>
      <c r="C52" s="339"/>
      <c r="D52" s="339"/>
      <c r="E52" s="347"/>
      <c r="F52" s="347"/>
      <c r="G52" s="347"/>
      <c r="H52" s="347"/>
      <c r="I52" s="348"/>
      <c r="J52" s="349"/>
      <c r="K52" s="350"/>
      <c r="L52" s="351"/>
      <c r="M52" s="346"/>
      <c r="N52" s="163" t="str">
        <f t="shared" si="1"/>
        <v xml:space="preserve">  , , , , $</v>
      </c>
    </row>
    <row r="53" spans="1:14" s="41" customFormat="1" ht="24" customHeight="1">
      <c r="A53" s="339" t="s">
        <v>19</v>
      </c>
      <c r="B53" s="340"/>
      <c r="C53" s="341"/>
      <c r="D53" s="340"/>
      <c r="E53" s="340"/>
      <c r="F53" s="340"/>
      <c r="G53" s="341"/>
      <c r="H53" s="340"/>
      <c r="I53" s="342"/>
      <c r="J53" s="343"/>
      <c r="K53" s="344"/>
      <c r="L53" s="345"/>
      <c r="M53" s="346"/>
      <c r="N53" s="163" t="str">
        <f t="shared" si="1"/>
        <v xml:space="preserve">  , , , , $</v>
      </c>
    </row>
    <row r="54" spans="1:14" s="41" customFormat="1" ht="24" customHeight="1">
      <c r="A54" s="339" t="s">
        <v>19</v>
      </c>
      <c r="B54" s="339"/>
      <c r="C54" s="339"/>
      <c r="D54" s="339"/>
      <c r="E54" s="347"/>
      <c r="F54" s="347"/>
      <c r="G54" s="347"/>
      <c r="H54" s="347"/>
      <c r="I54" s="348"/>
      <c r="J54" s="349"/>
      <c r="K54" s="350"/>
      <c r="L54" s="351"/>
      <c r="M54" s="346"/>
      <c r="N54" s="163" t="str">
        <f t="shared" si="1"/>
        <v xml:space="preserve">  , , , , $</v>
      </c>
    </row>
    <row r="55" spans="1:14" s="41" customFormat="1" ht="24" customHeight="1">
      <c r="A55" s="339" t="s">
        <v>19</v>
      </c>
      <c r="B55" s="339"/>
      <c r="C55" s="339"/>
      <c r="D55" s="339"/>
      <c r="E55" s="347"/>
      <c r="F55" s="347"/>
      <c r="G55" s="347"/>
      <c r="H55" s="347"/>
      <c r="I55" s="348"/>
      <c r="J55" s="349"/>
      <c r="K55" s="350"/>
      <c r="L55" s="351"/>
      <c r="M55" s="346"/>
      <c r="N55" s="163" t="str">
        <f t="shared" si="1"/>
        <v xml:space="preserve">  , , , , $</v>
      </c>
    </row>
    <row r="56" spans="1:14" s="41" customFormat="1" ht="24" customHeight="1">
      <c r="A56" s="339" t="s">
        <v>19</v>
      </c>
      <c r="B56" s="339"/>
      <c r="C56" s="339"/>
      <c r="D56" s="339"/>
      <c r="E56" s="347"/>
      <c r="F56" s="347"/>
      <c r="G56" s="347"/>
      <c r="H56" s="347"/>
      <c r="I56" s="348"/>
      <c r="J56" s="349"/>
      <c r="K56" s="350"/>
      <c r="L56" s="351"/>
      <c r="M56" s="346"/>
      <c r="N56" s="163" t="str">
        <f t="shared" si="1"/>
        <v xml:space="preserve">  , , , , $</v>
      </c>
    </row>
    <row r="57" spans="1:14" s="41" customFormat="1" ht="24" customHeight="1">
      <c r="A57" s="339" t="s">
        <v>19</v>
      </c>
      <c r="B57" s="339"/>
      <c r="C57" s="339"/>
      <c r="D57" s="339"/>
      <c r="E57" s="347"/>
      <c r="F57" s="347"/>
      <c r="G57" s="347"/>
      <c r="H57" s="347"/>
      <c r="I57" s="348"/>
      <c r="J57" s="349"/>
      <c r="K57" s="350"/>
      <c r="L57" s="351"/>
      <c r="M57" s="346"/>
      <c r="N57" s="163" t="str">
        <f t="shared" si="1"/>
        <v xml:space="preserve">  , , , , $</v>
      </c>
    </row>
    <row r="58" spans="1:14" s="32" customFormat="1" ht="13.15">
      <c r="A58" s="29"/>
      <c r="B58" s="29"/>
      <c r="C58" s="29"/>
      <c r="D58" s="29"/>
      <c r="E58" s="29"/>
      <c r="F58" s="30"/>
      <c r="G58" s="31"/>
      <c r="H58" s="31"/>
      <c r="I58" s="31"/>
      <c r="J58" s="31"/>
    </row>
    <row r="59" spans="1:14" s="23" customFormat="1" ht="18" customHeight="1">
      <c r="A59" s="211" t="s">
        <v>20</v>
      </c>
      <c r="B59" s="211"/>
      <c r="C59" s="211"/>
      <c r="D59" s="211"/>
      <c r="E59" s="211"/>
      <c r="F59" s="211"/>
      <c r="G59" s="211"/>
      <c r="H59" s="211"/>
      <c r="I59" s="211"/>
      <c r="J59" s="211"/>
      <c r="K59" s="211"/>
      <c r="L59" s="211"/>
      <c r="M59" s="211"/>
      <c r="N59" s="18"/>
    </row>
    <row r="60" spans="1:14" s="18" customFormat="1" ht="30.75" customHeight="1">
      <c r="A60" s="243" t="s">
        <v>419</v>
      </c>
      <c r="B60" s="243"/>
      <c r="C60" s="243"/>
      <c r="D60" s="243"/>
      <c r="E60" s="243"/>
      <c r="F60" s="243"/>
      <c r="G60" s="243"/>
      <c r="H60" s="243"/>
      <c r="I60" s="243"/>
      <c r="J60" s="243"/>
      <c r="K60" s="243"/>
      <c r="L60" s="243"/>
      <c r="M60" s="243"/>
    </row>
    <row r="61" spans="1:14" s="18" customFormat="1" ht="13.15">
      <c r="H61" s="45"/>
      <c r="I61" s="24"/>
      <c r="J61" s="24"/>
      <c r="K61" s="24"/>
      <c r="L61" s="24"/>
      <c r="M61" s="24"/>
    </row>
    <row r="62" spans="1:14" ht="16.149999999999999" customHeight="1">
      <c r="A62" s="248" t="s">
        <v>270</v>
      </c>
      <c r="B62" s="248"/>
      <c r="C62" s="248"/>
      <c r="D62" s="248"/>
      <c r="E62" s="248"/>
      <c r="F62" s="248"/>
      <c r="H62" s="247" t="s">
        <v>271</v>
      </c>
      <c r="I62" s="247"/>
      <c r="J62" s="247"/>
      <c r="K62" s="247"/>
      <c r="L62" s="247"/>
      <c r="M62" s="247"/>
    </row>
    <row r="63" spans="1:14" s="33" customFormat="1" ht="13.15" customHeight="1">
      <c r="A63" s="244" t="s">
        <v>373</v>
      </c>
      <c r="B63" s="245"/>
      <c r="C63" s="245"/>
      <c r="D63" s="245"/>
      <c r="E63" s="245"/>
      <c r="F63" s="246"/>
      <c r="H63" s="244" t="s">
        <v>374</v>
      </c>
      <c r="I63" s="245"/>
      <c r="J63" s="245"/>
      <c r="K63" s="245"/>
      <c r="L63" s="245"/>
      <c r="M63" s="246"/>
    </row>
    <row r="64" spans="1:14" s="33" customFormat="1" ht="13.15" customHeight="1">
      <c r="A64" s="99"/>
      <c r="B64" s="100"/>
      <c r="C64" s="100"/>
      <c r="D64" s="100"/>
      <c r="E64" s="100"/>
      <c r="F64" s="101"/>
      <c r="H64" s="99"/>
      <c r="I64" s="100"/>
      <c r="J64" s="100"/>
      <c r="K64" s="100"/>
      <c r="L64" s="100"/>
      <c r="M64" s="101"/>
    </row>
    <row r="65" spans="1:14" s="33" customFormat="1" ht="13.15" customHeight="1">
      <c r="A65" s="255" t="s">
        <v>413</v>
      </c>
      <c r="B65" s="256"/>
      <c r="C65" s="256"/>
      <c r="D65" s="256"/>
      <c r="E65" s="256"/>
      <c r="F65" s="257"/>
      <c r="H65" s="252" t="s">
        <v>52</v>
      </c>
      <c r="I65" s="253"/>
      <c r="J65" s="253"/>
      <c r="K65" s="253"/>
      <c r="L65" s="253"/>
      <c r="M65" s="254"/>
    </row>
    <row r="66" spans="1:14" s="33" customFormat="1" ht="12.7" customHeight="1">
      <c r="A66" s="99"/>
      <c r="B66" s="100"/>
      <c r="C66" s="100"/>
      <c r="D66" s="100"/>
      <c r="E66" s="100"/>
      <c r="F66" s="101"/>
      <c r="H66" s="252" t="s">
        <v>318</v>
      </c>
      <c r="I66" s="253"/>
      <c r="J66" s="253"/>
      <c r="K66" s="253"/>
      <c r="L66" s="253"/>
      <c r="M66" s="254"/>
    </row>
    <row r="67" spans="1:14" s="33" customFormat="1">
      <c r="A67" s="266" t="s">
        <v>19</v>
      </c>
      <c r="B67" s="267"/>
      <c r="C67" s="267"/>
      <c r="D67" s="267"/>
      <c r="E67" s="267"/>
      <c r="F67" s="268"/>
      <c r="H67" s="252" t="s">
        <v>319</v>
      </c>
      <c r="I67" s="253"/>
      <c r="J67" s="253"/>
      <c r="K67" s="253"/>
      <c r="L67" s="253"/>
      <c r="M67" s="254"/>
    </row>
    <row r="68" spans="1:14" s="33" customFormat="1" ht="15.4" customHeight="1">
      <c r="A68" s="172" t="s">
        <v>393</v>
      </c>
      <c r="B68" s="104"/>
      <c r="C68" s="104"/>
      <c r="D68" s="104"/>
      <c r="E68" s="104"/>
      <c r="F68" s="105"/>
      <c r="H68" s="252" t="s">
        <v>320</v>
      </c>
      <c r="I68" s="253"/>
      <c r="J68" s="253"/>
      <c r="K68" s="253"/>
      <c r="L68" s="253"/>
      <c r="M68" s="254"/>
    </row>
    <row r="69" spans="1:14" s="33" customFormat="1">
      <c r="A69" s="106" t="s">
        <v>159</v>
      </c>
      <c r="B69" s="107"/>
      <c r="C69" s="107"/>
      <c r="D69" s="107"/>
      <c r="E69" s="108"/>
      <c r="F69" s="109"/>
      <c r="H69" s="129"/>
      <c r="I69" s="130"/>
      <c r="J69" s="130"/>
      <c r="K69" s="130"/>
      <c r="L69" s="130"/>
      <c r="M69" s="131"/>
    </row>
    <row r="70" spans="1:14">
      <c r="A70" s="110" t="s">
        <v>160</v>
      </c>
      <c r="B70" s="107"/>
      <c r="C70" s="111"/>
      <c r="D70" s="107"/>
      <c r="E70" s="107"/>
      <c r="F70" s="112"/>
      <c r="H70" s="151" t="s">
        <v>19</v>
      </c>
      <c r="I70" s="150"/>
      <c r="J70" s="132"/>
      <c r="K70" s="132"/>
      <c r="L70" s="132"/>
      <c r="M70" s="133"/>
    </row>
    <row r="71" spans="1:14" ht="13.15">
      <c r="A71" s="110" t="s">
        <v>161</v>
      </c>
      <c r="B71" s="107"/>
      <c r="C71" s="111"/>
      <c r="D71" s="107"/>
      <c r="E71" s="107"/>
      <c r="F71" s="112"/>
      <c r="H71" s="249" t="s">
        <v>375</v>
      </c>
      <c r="I71" s="250"/>
      <c r="J71" s="250"/>
      <c r="K71" s="250"/>
      <c r="L71" s="250"/>
      <c r="M71" s="251"/>
    </row>
    <row r="72" spans="1:14">
      <c r="A72" s="106" t="s">
        <v>162</v>
      </c>
      <c r="B72" s="107"/>
      <c r="C72" s="107"/>
      <c r="D72" s="107"/>
      <c r="E72" s="107"/>
      <c r="F72" s="112"/>
      <c r="H72" s="134" t="s">
        <v>49</v>
      </c>
      <c r="I72" s="34"/>
      <c r="J72" s="34"/>
      <c r="K72" s="34"/>
      <c r="L72" s="34"/>
      <c r="M72" s="96"/>
    </row>
    <row r="73" spans="1:14" ht="13.15">
      <c r="A73" s="106" t="s">
        <v>163</v>
      </c>
      <c r="B73" s="107"/>
      <c r="C73" s="107"/>
      <c r="D73" s="107"/>
      <c r="E73" s="107"/>
      <c r="F73" s="112"/>
      <c r="H73" s="134" t="s">
        <v>304</v>
      </c>
      <c r="I73" s="34"/>
      <c r="J73" s="34"/>
      <c r="K73" s="34"/>
      <c r="L73" s="34"/>
      <c r="M73" s="96"/>
    </row>
    <row r="74" spans="1:14">
      <c r="A74" s="106" t="s">
        <v>164</v>
      </c>
      <c r="B74" s="107"/>
      <c r="C74" s="107"/>
      <c r="D74" s="107"/>
      <c r="E74" s="107"/>
      <c r="F74" s="112"/>
      <c r="H74" s="134" t="s">
        <v>21</v>
      </c>
      <c r="I74" s="34"/>
      <c r="J74" s="34"/>
      <c r="K74" s="34"/>
      <c r="L74" s="34"/>
      <c r="M74" s="96"/>
    </row>
    <row r="75" spans="1:14">
      <c r="A75" s="106" t="s">
        <v>165</v>
      </c>
      <c r="B75" s="107"/>
      <c r="C75" s="107"/>
      <c r="D75" s="107"/>
      <c r="E75" s="107"/>
      <c r="F75" s="112"/>
      <c r="H75" s="134" t="s">
        <v>50</v>
      </c>
      <c r="I75" s="34"/>
      <c r="J75" s="34"/>
      <c r="K75" s="34"/>
      <c r="L75" s="34"/>
      <c r="M75" s="96"/>
    </row>
    <row r="76" spans="1:14">
      <c r="A76" s="106" t="s">
        <v>166</v>
      </c>
      <c r="B76" s="107"/>
      <c r="C76" s="107"/>
      <c r="D76" s="107"/>
      <c r="E76" s="107"/>
      <c r="F76" s="112"/>
      <c r="H76" s="134" t="s">
        <v>51</v>
      </c>
      <c r="I76" s="34"/>
      <c r="J76" s="34"/>
      <c r="K76" s="34"/>
      <c r="L76" s="34"/>
      <c r="M76" s="96"/>
    </row>
    <row r="77" spans="1:14" ht="13.15">
      <c r="A77" s="106" t="s">
        <v>167</v>
      </c>
      <c r="B77" s="107"/>
      <c r="C77" s="107"/>
      <c r="D77" s="107"/>
      <c r="E77" s="107"/>
      <c r="F77" s="112"/>
      <c r="H77" s="134" t="s">
        <v>306</v>
      </c>
      <c r="I77" s="34"/>
      <c r="J77" s="34"/>
      <c r="K77" s="34"/>
      <c r="L77" s="34"/>
      <c r="M77" s="96"/>
      <c r="N77" s="5" t="s">
        <v>155</v>
      </c>
    </row>
    <row r="78" spans="1:14" ht="13.15">
      <c r="A78" s="106" t="s">
        <v>168</v>
      </c>
      <c r="B78" s="107"/>
      <c r="C78" s="107"/>
      <c r="D78" s="107"/>
      <c r="E78" s="108"/>
      <c r="F78" s="109"/>
      <c r="H78" s="134" t="s">
        <v>321</v>
      </c>
      <c r="I78" s="34"/>
      <c r="J78" s="34"/>
      <c r="K78" s="34"/>
      <c r="L78" s="34"/>
      <c r="M78" s="96"/>
    </row>
    <row r="79" spans="1:14" ht="13.15">
      <c r="A79" s="106" t="s">
        <v>169</v>
      </c>
      <c r="B79" s="107"/>
      <c r="C79" s="107"/>
      <c r="D79" s="107"/>
      <c r="E79" s="108"/>
      <c r="F79" s="109"/>
      <c r="H79" s="134" t="s">
        <v>322</v>
      </c>
      <c r="I79" s="34"/>
      <c r="J79" s="34"/>
      <c r="K79" s="34"/>
      <c r="L79" s="34"/>
      <c r="M79" s="96"/>
    </row>
    <row r="80" spans="1:14" ht="13.15">
      <c r="A80" s="199" t="s">
        <v>409</v>
      </c>
      <c r="B80" s="200"/>
      <c r="C80" s="200"/>
      <c r="D80" s="200"/>
      <c r="E80" s="200"/>
      <c r="F80" s="201"/>
      <c r="H80" s="134" t="s">
        <v>324</v>
      </c>
      <c r="I80" s="34"/>
      <c r="J80" s="34"/>
      <c r="K80" s="34"/>
      <c r="L80" s="34"/>
      <c r="M80" s="96"/>
    </row>
    <row r="81" spans="1:13" ht="13.15">
      <c r="A81" s="106" t="s">
        <v>170</v>
      </c>
      <c r="B81" s="107"/>
      <c r="C81" s="107"/>
      <c r="D81" s="107"/>
      <c r="E81" s="108"/>
      <c r="F81" s="109"/>
      <c r="H81" s="134" t="s">
        <v>323</v>
      </c>
      <c r="I81" s="34"/>
      <c r="J81" s="34"/>
      <c r="K81" s="34"/>
      <c r="L81" s="34"/>
      <c r="M81" s="96"/>
    </row>
    <row r="82" spans="1:13" ht="13.15">
      <c r="A82" s="106" t="s">
        <v>171</v>
      </c>
      <c r="B82" s="107"/>
      <c r="C82" s="107"/>
      <c r="D82" s="107"/>
      <c r="E82" s="108"/>
      <c r="F82" s="109"/>
      <c r="H82" s="134" t="s">
        <v>325</v>
      </c>
      <c r="I82" s="34"/>
      <c r="J82" s="34"/>
      <c r="K82" s="34"/>
      <c r="L82" s="34"/>
      <c r="M82" s="96"/>
    </row>
    <row r="83" spans="1:13" ht="13.15">
      <c r="A83" s="106" t="s">
        <v>172</v>
      </c>
      <c r="B83" s="107"/>
      <c r="C83" s="107"/>
      <c r="D83" s="107"/>
      <c r="E83" s="108"/>
      <c r="F83" s="109"/>
      <c r="H83" s="134" t="s">
        <v>338</v>
      </c>
      <c r="I83" s="34"/>
      <c r="J83" s="34"/>
      <c r="K83" s="34"/>
      <c r="L83" s="34"/>
      <c r="M83" s="96"/>
    </row>
    <row r="84" spans="1:13" ht="13.15">
      <c r="A84" s="106" t="s">
        <v>173</v>
      </c>
      <c r="B84" s="107"/>
      <c r="C84" s="107"/>
      <c r="D84" s="107"/>
      <c r="E84" s="108"/>
      <c r="F84" s="109"/>
      <c r="H84" s="134" t="s">
        <v>339</v>
      </c>
      <c r="I84" s="34"/>
      <c r="J84" s="34"/>
      <c r="K84" s="34"/>
      <c r="L84" s="34"/>
      <c r="M84" s="96"/>
    </row>
    <row r="85" spans="1:13" ht="13.15">
      <c r="A85" s="106" t="s">
        <v>174</v>
      </c>
      <c r="B85" s="111"/>
      <c r="C85" s="111"/>
      <c r="D85" s="111"/>
      <c r="E85" s="108"/>
      <c r="F85" s="109"/>
      <c r="H85" s="134" t="s">
        <v>340</v>
      </c>
      <c r="I85" s="34"/>
      <c r="J85" s="34"/>
      <c r="K85" s="34"/>
      <c r="L85" s="34"/>
      <c r="M85" s="96"/>
    </row>
    <row r="86" spans="1:13" ht="13.15">
      <c r="A86" s="113" t="s">
        <v>175</v>
      </c>
      <c r="B86" s="107"/>
      <c r="C86" s="107"/>
      <c r="D86" s="107"/>
      <c r="E86" s="114"/>
      <c r="F86" s="115"/>
      <c r="H86" s="134" t="s">
        <v>341</v>
      </c>
      <c r="I86" s="34"/>
      <c r="J86" s="34"/>
      <c r="K86" s="34"/>
      <c r="L86" s="34"/>
      <c r="M86" s="96"/>
    </row>
    <row r="87" spans="1:13" ht="13.15">
      <c r="A87" s="113" t="s">
        <v>176</v>
      </c>
      <c r="B87" s="107"/>
      <c r="C87" s="107"/>
      <c r="D87" s="107"/>
      <c r="E87" s="108"/>
      <c r="F87" s="109"/>
      <c r="H87" s="134" t="s">
        <v>342</v>
      </c>
      <c r="I87" s="34"/>
      <c r="J87" s="34"/>
      <c r="K87" s="34"/>
      <c r="L87" s="34"/>
      <c r="M87" s="96"/>
    </row>
    <row r="88" spans="1:13">
      <c r="A88" s="113" t="s">
        <v>177</v>
      </c>
      <c r="B88" s="107"/>
      <c r="C88" s="107"/>
      <c r="D88" s="107"/>
      <c r="E88" s="108"/>
      <c r="F88" s="109"/>
      <c r="H88" s="134" t="s">
        <v>53</v>
      </c>
      <c r="I88" s="34"/>
      <c r="J88" s="34"/>
      <c r="K88" s="34"/>
      <c r="L88" s="34"/>
      <c r="M88" s="96"/>
    </row>
    <row r="89" spans="1:13">
      <c r="A89" s="113" t="s">
        <v>178</v>
      </c>
      <c r="B89" s="107"/>
      <c r="C89" s="107"/>
      <c r="D89" s="107"/>
      <c r="E89" s="108"/>
      <c r="F89" s="109"/>
      <c r="H89" s="134" t="s">
        <v>54</v>
      </c>
      <c r="I89" s="34"/>
      <c r="J89" s="34"/>
      <c r="K89" s="34"/>
      <c r="L89" s="34"/>
      <c r="M89" s="96"/>
    </row>
    <row r="90" spans="1:13">
      <c r="A90" s="106" t="s">
        <v>179</v>
      </c>
      <c r="B90" s="107"/>
      <c r="C90" s="107"/>
      <c r="D90" s="107"/>
      <c r="E90" s="108"/>
      <c r="F90" s="109"/>
      <c r="H90" s="134" t="s">
        <v>55</v>
      </c>
      <c r="I90" s="34"/>
      <c r="J90" s="34"/>
      <c r="K90" s="34"/>
      <c r="L90" s="34"/>
      <c r="M90" s="96"/>
    </row>
    <row r="91" spans="1:13" ht="13.15">
      <c r="A91" s="106" t="s">
        <v>180</v>
      </c>
      <c r="B91" s="107"/>
      <c r="C91"/>
      <c r="D91" s="107"/>
      <c r="E91" s="108"/>
      <c r="F91" s="109"/>
      <c r="H91" s="134" t="s">
        <v>336</v>
      </c>
      <c r="I91" s="34"/>
      <c r="J91" s="34"/>
      <c r="K91" s="34"/>
      <c r="L91" s="34"/>
      <c r="M91" s="96"/>
    </row>
    <row r="92" spans="1:13">
      <c r="A92" s="106" t="s">
        <v>181</v>
      </c>
      <c r="B92" s="107"/>
      <c r="C92" s="107"/>
      <c r="D92" s="107"/>
      <c r="E92" s="108"/>
      <c r="F92" s="109"/>
      <c r="H92" s="134" t="s">
        <v>56</v>
      </c>
      <c r="I92" s="34"/>
      <c r="J92" s="34"/>
      <c r="K92" s="34"/>
      <c r="L92" s="34"/>
      <c r="M92" s="96"/>
    </row>
    <row r="93" spans="1:13">
      <c r="A93" s="106" t="s">
        <v>403</v>
      </c>
      <c r="B93" s="107"/>
      <c r="C93" s="107"/>
      <c r="D93" s="107"/>
      <c r="E93" s="108"/>
      <c r="F93" s="109"/>
      <c r="H93" s="134" t="s">
        <v>57</v>
      </c>
      <c r="I93" s="34"/>
      <c r="J93" s="34"/>
      <c r="K93" s="34"/>
      <c r="L93" s="34"/>
      <c r="M93" s="96"/>
    </row>
    <row r="94" spans="1:13" ht="13.15">
      <c r="A94" s="106" t="s">
        <v>182</v>
      </c>
      <c r="B94" s="107"/>
      <c r="C94" s="107"/>
      <c r="D94" s="107"/>
      <c r="E94" s="108"/>
      <c r="F94" s="109"/>
      <c r="H94" s="134" t="s">
        <v>337</v>
      </c>
      <c r="I94" s="34"/>
      <c r="J94" s="34"/>
      <c r="K94" s="34"/>
      <c r="L94" s="34"/>
      <c r="M94" s="96"/>
    </row>
    <row r="95" spans="1:13" ht="13.15">
      <c r="A95" s="106" t="s">
        <v>183</v>
      </c>
      <c r="B95" s="107"/>
      <c r="C95" s="107"/>
      <c r="D95" s="107"/>
      <c r="E95" s="108"/>
      <c r="F95" s="109"/>
      <c r="H95" s="134" t="s">
        <v>305</v>
      </c>
      <c r="I95" s="34"/>
      <c r="J95" s="34"/>
      <c r="K95" s="34"/>
      <c r="L95" s="34"/>
      <c r="M95" s="96"/>
    </row>
    <row r="96" spans="1:13" ht="13.15">
      <c r="A96" s="106" t="s">
        <v>184</v>
      </c>
      <c r="B96" s="107"/>
      <c r="C96" s="107"/>
      <c r="D96" s="107"/>
      <c r="E96" s="108"/>
      <c r="F96" s="109"/>
      <c r="H96" s="134" t="s">
        <v>332</v>
      </c>
      <c r="I96" s="34"/>
      <c r="J96" s="34"/>
      <c r="K96" s="34"/>
      <c r="L96" s="34"/>
      <c r="M96" s="96"/>
    </row>
    <row r="97" spans="1:13" ht="13.15">
      <c r="A97" s="106" t="s">
        <v>185</v>
      </c>
      <c r="B97" s="107"/>
      <c r="C97" s="107"/>
      <c r="D97" s="107"/>
      <c r="E97" s="108"/>
      <c r="F97" s="109"/>
      <c r="H97" s="134" t="s">
        <v>333</v>
      </c>
      <c r="I97" s="34"/>
      <c r="J97" s="34"/>
      <c r="K97" s="34"/>
      <c r="L97" s="34"/>
      <c r="M97" s="96"/>
    </row>
    <row r="98" spans="1:13" ht="13.15">
      <c r="A98" s="106" t="s">
        <v>404</v>
      </c>
      <c r="B98" s="107"/>
      <c r="C98" s="107"/>
      <c r="D98" s="107"/>
      <c r="E98" s="108"/>
      <c r="F98" s="109"/>
      <c r="H98" s="134" t="s">
        <v>334</v>
      </c>
      <c r="I98" s="34"/>
      <c r="J98" s="34"/>
      <c r="K98" s="34"/>
      <c r="L98" s="34"/>
      <c r="M98" s="96"/>
    </row>
    <row r="99" spans="1:13" ht="13.15">
      <c r="A99" s="106" t="s">
        <v>186</v>
      </c>
      <c r="B99" s="107"/>
      <c r="C99" s="114"/>
      <c r="D99" s="114"/>
      <c r="E99" s="114"/>
      <c r="F99" s="115"/>
      <c r="H99" s="134" t="s">
        <v>335</v>
      </c>
      <c r="I99" s="34"/>
      <c r="J99" s="34"/>
      <c r="K99" s="34"/>
      <c r="L99" s="34"/>
      <c r="M99" s="96"/>
    </row>
    <row r="100" spans="1:13" ht="13.15">
      <c r="A100" s="106" t="s">
        <v>187</v>
      </c>
      <c r="B100" s="107"/>
      <c r="C100" s="107"/>
      <c r="D100" s="107"/>
      <c r="E100" s="108"/>
      <c r="F100" s="109"/>
      <c r="H100" s="134" t="s">
        <v>326</v>
      </c>
      <c r="I100" s="34"/>
      <c r="J100" s="34"/>
      <c r="K100" s="34"/>
      <c r="L100" s="34"/>
      <c r="M100" s="96"/>
    </row>
    <row r="101" spans="1:13" ht="13.15">
      <c r="A101" s="106" t="s">
        <v>188</v>
      </c>
      <c r="B101" s="107"/>
      <c r="C101" s="107"/>
      <c r="D101" s="107"/>
      <c r="E101" s="108"/>
      <c r="F101" s="109"/>
      <c r="H101" s="134" t="s">
        <v>331</v>
      </c>
      <c r="I101" s="34"/>
      <c r="J101" s="34"/>
      <c r="K101" s="34"/>
      <c r="L101" s="34"/>
      <c r="M101" s="96"/>
    </row>
    <row r="102" spans="1:13">
      <c r="A102" s="106" t="s">
        <v>189</v>
      </c>
      <c r="B102" s="107"/>
      <c r="C102" s="107"/>
      <c r="D102" s="107"/>
      <c r="E102" s="108"/>
      <c r="F102" s="109"/>
      <c r="H102" s="134" t="s">
        <v>22</v>
      </c>
      <c r="I102" s="34"/>
      <c r="J102" s="34"/>
      <c r="K102" s="34"/>
      <c r="L102" s="34"/>
      <c r="M102" s="96"/>
    </row>
    <row r="103" spans="1:13">
      <c r="A103" s="106" t="s">
        <v>190</v>
      </c>
      <c r="B103" s="107"/>
      <c r="C103" s="107"/>
      <c r="D103" s="107"/>
      <c r="E103" s="108"/>
      <c r="F103" s="109"/>
      <c r="H103" s="134" t="s">
        <v>128</v>
      </c>
      <c r="K103" s="135"/>
      <c r="L103" s="135"/>
      <c r="M103" s="96"/>
    </row>
    <row r="104" spans="1:13">
      <c r="A104" s="106" t="s">
        <v>191</v>
      </c>
      <c r="B104" s="107"/>
      <c r="C104" s="107"/>
      <c r="D104" s="107"/>
      <c r="E104" s="108"/>
      <c r="F104" s="109"/>
      <c r="H104" s="106" t="s">
        <v>155</v>
      </c>
      <c r="K104" s="135"/>
      <c r="L104" s="135"/>
      <c r="M104" s="96"/>
    </row>
    <row r="105" spans="1:13" ht="13.15">
      <c r="A105" s="106" t="s">
        <v>192</v>
      </c>
      <c r="B105" s="107"/>
      <c r="C105" s="107"/>
      <c r="D105" s="107"/>
      <c r="E105" s="108"/>
      <c r="F105" s="109"/>
      <c r="H105" s="229" t="s">
        <v>376</v>
      </c>
      <c r="I105" s="230"/>
      <c r="J105" s="230"/>
      <c r="K105" s="230"/>
      <c r="L105" s="230"/>
      <c r="M105" s="231"/>
    </row>
    <row r="106" spans="1:13">
      <c r="A106" s="106" t="s">
        <v>193</v>
      </c>
      <c r="B106" s="107"/>
      <c r="C106" s="107"/>
      <c r="D106" s="107"/>
      <c r="E106" s="108"/>
      <c r="F106" s="116"/>
      <c r="H106" s="134" t="s">
        <v>59</v>
      </c>
      <c r="I106" s="34"/>
      <c r="J106" s="34"/>
      <c r="K106" s="34"/>
      <c r="L106" s="34"/>
      <c r="M106" s="96"/>
    </row>
    <row r="107" spans="1:13">
      <c r="A107" s="106" t="s">
        <v>194</v>
      </c>
      <c r="B107" s="107"/>
      <c r="C107" s="107"/>
      <c r="D107" s="107"/>
      <c r="E107" s="108"/>
      <c r="F107" s="116"/>
      <c r="H107" s="134" t="s">
        <v>58</v>
      </c>
      <c r="I107" s="34"/>
      <c r="J107" s="34"/>
      <c r="K107" s="34"/>
      <c r="L107" s="34"/>
      <c r="M107" s="96"/>
    </row>
    <row r="108" spans="1:13" ht="13.15">
      <c r="A108" s="106" t="s">
        <v>195</v>
      </c>
      <c r="B108" s="107"/>
      <c r="C108" s="107"/>
      <c r="D108" s="107"/>
      <c r="E108" s="108"/>
      <c r="F108" s="116"/>
      <c r="H108" s="134" t="s">
        <v>308</v>
      </c>
      <c r="I108" s="34"/>
      <c r="J108" s="34"/>
      <c r="K108" s="34"/>
      <c r="L108" s="34"/>
      <c r="M108" s="96"/>
    </row>
    <row r="109" spans="1:13" ht="13.15">
      <c r="A109" s="106" t="s">
        <v>196</v>
      </c>
      <c r="B109" s="111"/>
      <c r="C109" s="107"/>
      <c r="D109" s="107"/>
      <c r="E109" s="108"/>
      <c r="F109" s="116"/>
      <c r="H109" s="134" t="s">
        <v>307</v>
      </c>
      <c r="I109" s="34"/>
      <c r="J109" s="34"/>
      <c r="K109" s="34"/>
      <c r="L109" s="34"/>
      <c r="M109" s="96"/>
    </row>
    <row r="110" spans="1:13">
      <c r="A110" s="106" t="s">
        <v>155</v>
      </c>
      <c r="B110" s="111"/>
      <c r="C110" s="107"/>
      <c r="D110" s="107"/>
      <c r="E110" s="108"/>
      <c r="F110" s="116"/>
      <c r="H110" s="197" t="s">
        <v>147</v>
      </c>
      <c r="I110" s="198"/>
      <c r="M110" s="96"/>
    </row>
    <row r="111" spans="1:13" ht="13.15">
      <c r="A111" s="237" t="s">
        <v>392</v>
      </c>
      <c r="B111" s="238"/>
      <c r="C111" s="238"/>
      <c r="D111" s="238"/>
      <c r="E111" s="238"/>
      <c r="F111" s="239"/>
      <c r="H111" s="134" t="s">
        <v>327</v>
      </c>
      <c r="I111" s="34"/>
      <c r="J111" s="34"/>
      <c r="K111" s="34"/>
      <c r="L111" s="34"/>
      <c r="M111" s="96"/>
    </row>
    <row r="112" spans="1:13" ht="13.15">
      <c r="A112" s="106" t="s">
        <v>197</v>
      </c>
      <c r="B112" s="111"/>
      <c r="C112" s="107"/>
      <c r="D112" s="107"/>
      <c r="E112" s="108"/>
      <c r="F112" s="116"/>
      <c r="H112" s="134" t="s">
        <v>328</v>
      </c>
      <c r="I112" s="34"/>
      <c r="J112" s="34"/>
      <c r="K112" s="34"/>
      <c r="L112" s="34"/>
      <c r="M112" s="96"/>
    </row>
    <row r="113" spans="1:13" ht="13.15">
      <c r="A113" s="106" t="s">
        <v>198</v>
      </c>
      <c r="B113" s="111"/>
      <c r="C113" s="107"/>
      <c r="D113" s="107"/>
      <c r="E113" s="108"/>
      <c r="F113" s="116"/>
      <c r="H113" s="134" t="s">
        <v>329</v>
      </c>
      <c r="I113" s="34"/>
      <c r="J113" s="34"/>
      <c r="K113" s="34"/>
      <c r="L113" s="34"/>
      <c r="M113" s="96"/>
    </row>
    <row r="114" spans="1:13" s="36" customFormat="1" ht="13.15">
      <c r="A114" s="106" t="s">
        <v>199</v>
      </c>
      <c r="B114" s="111"/>
      <c r="C114" s="107"/>
      <c r="D114" s="107"/>
      <c r="E114" s="108"/>
      <c r="F114" s="116"/>
      <c r="H114" s="134" t="s">
        <v>330</v>
      </c>
      <c r="I114" s="34"/>
      <c r="J114" s="34"/>
      <c r="K114" s="34"/>
      <c r="L114" s="34"/>
      <c r="M114" s="96"/>
    </row>
    <row r="115" spans="1:13">
      <c r="A115" s="106" t="s">
        <v>200</v>
      </c>
      <c r="B115" s="111"/>
      <c r="C115" s="107"/>
      <c r="D115" s="107"/>
      <c r="E115" s="108"/>
      <c r="F115" s="116"/>
      <c r="H115" s="106" t="s">
        <v>155</v>
      </c>
      <c r="I115" s="34"/>
      <c r="J115" s="34"/>
      <c r="K115" s="34"/>
      <c r="L115" s="34"/>
      <c r="M115" s="96"/>
    </row>
    <row r="116" spans="1:13" ht="13.15">
      <c r="A116" s="106" t="s">
        <v>201</v>
      </c>
      <c r="B116" s="111"/>
      <c r="C116" s="107"/>
      <c r="D116" s="107"/>
      <c r="E116" s="108"/>
      <c r="F116" s="116"/>
      <c r="H116" s="269" t="s">
        <v>377</v>
      </c>
      <c r="I116" s="270"/>
      <c r="J116" s="270"/>
      <c r="K116" s="270"/>
      <c r="L116" s="270"/>
      <c r="M116" s="271"/>
    </row>
    <row r="117" spans="1:13">
      <c r="A117" s="106" t="s">
        <v>202</v>
      </c>
      <c r="B117" s="111"/>
      <c r="C117" s="107"/>
      <c r="D117" s="107"/>
      <c r="E117" s="108"/>
      <c r="F117" s="116"/>
      <c r="H117" s="134" t="s">
        <v>23</v>
      </c>
      <c r="I117" s="34"/>
      <c r="J117" s="34"/>
      <c r="K117" s="34"/>
      <c r="L117" s="34"/>
      <c r="M117" s="96"/>
    </row>
    <row r="118" spans="1:13" ht="13.15">
      <c r="A118" s="106" t="s">
        <v>203</v>
      </c>
      <c r="B118" s="111"/>
      <c r="C118" s="107"/>
      <c r="D118" s="107"/>
      <c r="E118" s="108"/>
      <c r="F118" s="116"/>
      <c r="H118" s="134" t="s">
        <v>309</v>
      </c>
      <c r="I118" s="34"/>
      <c r="J118" s="34"/>
      <c r="K118" s="34"/>
      <c r="L118" s="34"/>
      <c r="M118" s="96"/>
    </row>
    <row r="119" spans="1:13" ht="13.15">
      <c r="A119" s="106" t="s">
        <v>204</v>
      </c>
      <c r="B119" s="111"/>
      <c r="C119" s="107"/>
      <c r="D119" s="107"/>
      <c r="E119" s="108"/>
      <c r="F119" s="116"/>
      <c r="H119" s="134" t="s">
        <v>310</v>
      </c>
      <c r="I119" s="34"/>
      <c r="J119" s="34"/>
      <c r="K119" s="34"/>
      <c r="L119" s="34"/>
      <c r="M119" s="96"/>
    </row>
    <row r="120" spans="1:13" ht="13.15">
      <c r="A120" t="s">
        <v>405</v>
      </c>
      <c r="B120" s="111"/>
      <c r="C120" s="107"/>
      <c r="D120" s="107"/>
      <c r="E120" s="108"/>
      <c r="F120" s="116"/>
      <c r="H120" s="134" t="s">
        <v>311</v>
      </c>
      <c r="I120" s="34"/>
      <c r="J120" s="34"/>
      <c r="K120" s="34"/>
      <c r="L120" s="34"/>
      <c r="M120" s="96"/>
    </row>
    <row r="121" spans="1:13" ht="13.15">
      <c r="A121" s="106" t="s">
        <v>205</v>
      </c>
      <c r="B121" s="111"/>
      <c r="C121" s="107"/>
      <c r="D121" s="107"/>
      <c r="E121" s="108"/>
      <c r="F121" s="116"/>
      <c r="H121" s="134" t="s">
        <v>312</v>
      </c>
      <c r="I121" s="34"/>
      <c r="J121" s="34"/>
      <c r="K121" s="34"/>
      <c r="L121" s="34"/>
      <c r="M121" s="96"/>
    </row>
    <row r="122" spans="1:13" ht="12.75" customHeight="1">
      <c r="A122" s="106" t="s">
        <v>206</v>
      </c>
      <c r="B122" s="107"/>
      <c r="C122" s="107"/>
      <c r="D122" s="107"/>
      <c r="E122" s="108"/>
      <c r="F122" s="116"/>
      <c r="H122" s="134" t="s">
        <v>313</v>
      </c>
      <c r="I122" s="34"/>
      <c r="J122" s="34"/>
      <c r="K122" s="34"/>
      <c r="L122" s="34"/>
      <c r="M122" s="96"/>
    </row>
    <row r="123" spans="1:13">
      <c r="A123" s="110" t="s">
        <v>207</v>
      </c>
      <c r="B123" s="107"/>
      <c r="C123" s="107"/>
      <c r="D123" s="107"/>
      <c r="E123" s="108"/>
      <c r="F123" s="116"/>
      <c r="H123" s="134" t="s">
        <v>24</v>
      </c>
      <c r="I123" s="34"/>
      <c r="J123" s="34"/>
      <c r="K123" s="34"/>
      <c r="L123" s="34"/>
      <c r="M123" s="96"/>
    </row>
    <row r="124" spans="1:13">
      <c r="A124" s="110" t="s">
        <v>208</v>
      </c>
      <c r="B124" s="107"/>
      <c r="C124" s="107"/>
      <c r="D124" s="107"/>
      <c r="E124" s="108"/>
      <c r="F124" s="116"/>
      <c r="H124" s="134" t="s">
        <v>25</v>
      </c>
      <c r="I124" s="34"/>
      <c r="J124" s="34"/>
      <c r="K124" s="34"/>
      <c r="L124" s="34"/>
      <c r="M124" s="96"/>
    </row>
    <row r="125" spans="1:13">
      <c r="A125" s="110" t="s">
        <v>209</v>
      </c>
      <c r="B125" s="107"/>
      <c r="C125" s="107"/>
      <c r="D125" s="107"/>
      <c r="E125" s="108"/>
      <c r="F125" s="109"/>
      <c r="H125" s="134" t="s">
        <v>26</v>
      </c>
      <c r="I125" s="37"/>
      <c r="J125" s="37"/>
      <c r="K125" s="37"/>
      <c r="L125" s="34"/>
      <c r="M125" s="96"/>
    </row>
    <row r="126" spans="1:13">
      <c r="A126" s="110" t="s">
        <v>210</v>
      </c>
      <c r="B126" s="107"/>
      <c r="C126" s="107"/>
      <c r="D126" s="107"/>
      <c r="E126" s="108"/>
      <c r="F126" s="109"/>
      <c r="H126" s="134" t="s">
        <v>27</v>
      </c>
      <c r="I126" s="34"/>
      <c r="J126" s="34"/>
      <c r="K126" s="34"/>
      <c r="L126" s="34"/>
      <c r="M126" s="96"/>
    </row>
    <row r="127" spans="1:13">
      <c r="A127" s="106" t="s">
        <v>211</v>
      </c>
      <c r="B127" s="107"/>
      <c r="C127" s="107"/>
      <c r="D127" s="107"/>
      <c r="E127" s="108"/>
      <c r="F127" s="109"/>
      <c r="H127" s="134" t="s">
        <v>60</v>
      </c>
      <c r="I127" s="37"/>
      <c r="J127" s="37"/>
      <c r="K127" s="34"/>
      <c r="L127" s="34"/>
      <c r="M127" s="96"/>
    </row>
    <row r="128" spans="1:13">
      <c r="A128" s="110" t="s">
        <v>212</v>
      </c>
      <c r="B128" s="107"/>
      <c r="C128" s="107"/>
      <c r="D128" s="107"/>
      <c r="E128" s="108"/>
      <c r="F128" s="109"/>
      <c r="H128" s="134" t="s">
        <v>28</v>
      </c>
      <c r="M128" s="96"/>
    </row>
    <row r="129" spans="1:13">
      <c r="A129" s="204" t="s">
        <v>213</v>
      </c>
      <c r="B129" s="205"/>
      <c r="C129" s="107"/>
      <c r="D129" s="107"/>
      <c r="E129" s="108"/>
      <c r="F129" s="109"/>
      <c r="H129" s="134" t="s">
        <v>61</v>
      </c>
      <c r="I129" s="37"/>
      <c r="J129" s="34"/>
      <c r="K129" s="34"/>
      <c r="L129" s="34"/>
      <c r="M129" s="96"/>
    </row>
    <row r="130" spans="1:13">
      <c r="A130" s="106" t="s">
        <v>214</v>
      </c>
      <c r="B130" s="107"/>
      <c r="C130" s="118"/>
      <c r="D130" s="107"/>
      <c r="E130" s="108"/>
      <c r="F130" s="109"/>
      <c r="H130" s="197" t="s">
        <v>62</v>
      </c>
      <c r="I130" s="198"/>
      <c r="J130" s="198"/>
      <c r="K130" s="198"/>
      <c r="L130" s="198"/>
      <c r="M130" s="206"/>
    </row>
    <row r="131" spans="1:13">
      <c r="A131" s="106" t="s">
        <v>215</v>
      </c>
      <c r="B131" s="107"/>
      <c r="C131" s="118"/>
      <c r="D131" s="107"/>
      <c r="E131" s="108"/>
      <c r="F131" s="109"/>
      <c r="H131" s="152" t="s">
        <v>63</v>
      </c>
      <c r="I131" s="37"/>
      <c r="J131" s="34"/>
      <c r="K131" s="34"/>
      <c r="L131" s="34"/>
      <c r="M131" s="96"/>
    </row>
    <row r="132" spans="1:13">
      <c r="A132" s="106" t="s">
        <v>216</v>
      </c>
      <c r="B132" s="107"/>
      <c r="C132" s="118"/>
      <c r="D132" s="107"/>
      <c r="E132" s="108"/>
      <c r="F132" s="109"/>
      <c r="H132" s="197" t="s">
        <v>64</v>
      </c>
      <c r="I132" s="198"/>
      <c r="J132" s="198"/>
      <c r="K132" s="198"/>
      <c r="L132" s="198"/>
      <c r="M132" s="96"/>
    </row>
    <row r="133" spans="1:13">
      <c r="A133" s="106" t="s">
        <v>217</v>
      </c>
      <c r="B133" s="107"/>
      <c r="C133" s="107"/>
      <c r="D133" s="107"/>
      <c r="E133" s="108"/>
      <c r="F133" s="109"/>
      <c r="H133" s="197" t="s">
        <v>65</v>
      </c>
      <c r="I133" s="198"/>
      <c r="J133" s="198"/>
      <c r="K133" s="198"/>
      <c r="L133" s="198"/>
      <c r="M133" s="96"/>
    </row>
    <row r="134" spans="1:13">
      <c r="A134" s="106" t="s">
        <v>218</v>
      </c>
      <c r="B134" s="107"/>
      <c r="C134" s="107"/>
      <c r="D134" s="107"/>
      <c r="E134" s="108"/>
      <c r="F134" s="109"/>
      <c r="H134" s="197" t="s">
        <v>66</v>
      </c>
      <c r="I134" s="198"/>
      <c r="J134" s="34"/>
      <c r="K134" s="34"/>
      <c r="L134" s="34"/>
      <c r="M134" s="96"/>
    </row>
    <row r="135" spans="1:13">
      <c r="A135" s="106" t="s">
        <v>219</v>
      </c>
      <c r="B135" s="107"/>
      <c r="C135" s="107"/>
      <c r="D135" s="107"/>
      <c r="E135" s="108"/>
      <c r="F135" s="109"/>
      <c r="H135" s="197" t="s">
        <v>67</v>
      </c>
      <c r="I135" s="198"/>
      <c r="J135" s="34"/>
      <c r="K135" s="34"/>
      <c r="L135" s="34"/>
      <c r="M135" s="96"/>
    </row>
    <row r="136" spans="1:13">
      <c r="A136" s="106" t="s">
        <v>220</v>
      </c>
      <c r="B136" s="107"/>
      <c r="C136" s="107"/>
      <c r="D136" s="107"/>
      <c r="E136" s="108"/>
      <c r="F136" s="109"/>
      <c r="H136" s="197" t="s">
        <v>68</v>
      </c>
      <c r="I136" s="198"/>
      <c r="J136" s="198"/>
      <c r="K136" s="198"/>
      <c r="L136" s="198"/>
      <c r="M136" s="96"/>
    </row>
    <row r="137" spans="1:13" ht="12.75" customHeight="1">
      <c r="A137" s="106" t="s">
        <v>221</v>
      </c>
      <c r="B137" s="107"/>
      <c r="C137" s="107"/>
      <c r="D137" s="107"/>
      <c r="E137" s="108"/>
      <c r="F137" s="109"/>
      <c r="H137" s="197" t="s">
        <v>69</v>
      </c>
      <c r="I137" s="198"/>
      <c r="J137" s="198"/>
      <c r="K137" s="198"/>
      <c r="L137" s="198"/>
      <c r="M137" s="96"/>
    </row>
    <row r="138" spans="1:13">
      <c r="A138" s="106" t="s">
        <v>222</v>
      </c>
      <c r="B138" s="107"/>
      <c r="C138" s="107"/>
      <c r="D138" s="107"/>
      <c r="E138" s="108"/>
      <c r="F138" s="109"/>
      <c r="H138" s="152" t="s">
        <v>70</v>
      </c>
      <c r="I138" s="37"/>
      <c r="J138" s="34"/>
      <c r="K138" s="34"/>
      <c r="L138" s="34"/>
      <c r="M138" s="96"/>
    </row>
    <row r="139" spans="1:13">
      <c r="A139" s="106" t="s">
        <v>223</v>
      </c>
      <c r="B139" s="107"/>
      <c r="C139" s="107"/>
      <c r="D139" s="107"/>
      <c r="E139" s="108"/>
      <c r="F139" s="109"/>
      <c r="H139" s="197" t="s">
        <v>71</v>
      </c>
      <c r="I139" s="198"/>
      <c r="J139" s="198"/>
      <c r="K139" s="198"/>
      <c r="L139" s="198"/>
      <c r="M139" s="96"/>
    </row>
    <row r="140" spans="1:13">
      <c r="A140" s="106" t="s">
        <v>224</v>
      </c>
      <c r="B140" s="107"/>
      <c r="C140" s="107"/>
      <c r="D140" s="107"/>
      <c r="E140" s="108"/>
      <c r="F140" s="109"/>
      <c r="H140" s="197" t="s">
        <v>314</v>
      </c>
      <c r="I140" s="198"/>
      <c r="J140" s="198"/>
      <c r="K140" s="198"/>
      <c r="L140" s="198"/>
      <c r="M140" s="96"/>
    </row>
    <row r="141" spans="1:13" ht="12.75" customHeight="1">
      <c r="A141" s="106" t="s">
        <v>225</v>
      </c>
      <c r="B141" s="107"/>
      <c r="C141" s="107"/>
      <c r="D141" s="107"/>
      <c r="E141" s="108"/>
      <c r="F141" s="109"/>
      <c r="H141" s="197" t="s">
        <v>72</v>
      </c>
      <c r="I141" s="198"/>
      <c r="J141" s="34"/>
      <c r="K141" s="34"/>
      <c r="L141" s="34"/>
      <c r="M141" s="96"/>
    </row>
    <row r="142" spans="1:13">
      <c r="A142" s="204" t="s">
        <v>226</v>
      </c>
      <c r="B142" s="205"/>
      <c r="C142" s="107"/>
      <c r="D142" s="107"/>
      <c r="E142" s="108"/>
      <c r="F142" s="109"/>
      <c r="H142" s="152" t="s">
        <v>73</v>
      </c>
      <c r="J142" s="34"/>
      <c r="K142" s="34"/>
      <c r="L142" s="34"/>
      <c r="M142" s="96"/>
    </row>
    <row r="143" spans="1:13" ht="12.75" customHeight="1">
      <c r="A143" s="117" t="s">
        <v>227</v>
      </c>
      <c r="B143" s="108"/>
      <c r="C143" s="107"/>
      <c r="D143" s="107"/>
      <c r="E143" s="108"/>
      <c r="F143" s="109"/>
      <c r="H143" s="152" t="s">
        <v>74</v>
      </c>
      <c r="J143" s="34"/>
      <c r="K143" s="34"/>
      <c r="L143" s="34"/>
      <c r="M143" s="96"/>
    </row>
    <row r="144" spans="1:13" ht="12.75" customHeight="1">
      <c r="A144" s="204" t="s">
        <v>228</v>
      </c>
      <c r="B144" s="205"/>
      <c r="C144" s="107"/>
      <c r="D144" s="102"/>
      <c r="E144" s="102"/>
      <c r="F144" s="103"/>
      <c r="H144" s="152" t="s">
        <v>75</v>
      </c>
      <c r="J144" s="34"/>
      <c r="K144" s="34"/>
      <c r="L144" s="34"/>
      <c r="M144" s="96"/>
    </row>
    <row r="145" spans="1:13" ht="12.7" customHeight="1">
      <c r="A145" s="204" t="s">
        <v>229</v>
      </c>
      <c r="B145" s="205"/>
      <c r="C145" s="102"/>
      <c r="D145" s="102"/>
      <c r="E145" s="102"/>
      <c r="F145" s="103"/>
      <c r="H145" s="152" t="s">
        <v>76</v>
      </c>
      <c r="J145" s="34"/>
      <c r="K145" s="34"/>
      <c r="L145" s="34"/>
      <c r="M145" s="96"/>
    </row>
    <row r="146" spans="1:13" ht="12.75" customHeight="1">
      <c r="A146" s="204" t="s">
        <v>230</v>
      </c>
      <c r="B146" s="205"/>
      <c r="C146" s="102"/>
      <c r="D146" s="102"/>
      <c r="E146" s="102"/>
      <c r="F146" s="103"/>
      <c r="H146" s="197" t="s">
        <v>77</v>
      </c>
      <c r="I146" s="198"/>
      <c r="J146" s="198"/>
      <c r="K146" s="34"/>
      <c r="L146" s="34"/>
      <c r="M146" s="96"/>
    </row>
    <row r="147" spans="1:13" ht="12.7" customHeight="1">
      <c r="A147" s="240" t="s">
        <v>282</v>
      </c>
      <c r="B147" s="241"/>
      <c r="C147" s="241"/>
      <c r="D147" s="241"/>
      <c r="E147" s="241"/>
      <c r="F147" s="242"/>
      <c r="H147" s="197" t="s">
        <v>317</v>
      </c>
      <c r="I147" s="198"/>
      <c r="J147" s="198"/>
      <c r="K147" s="198"/>
      <c r="L147" s="198"/>
      <c r="M147" s="206"/>
    </row>
    <row r="148" spans="1:13">
      <c r="A148" s="119" t="s">
        <v>280</v>
      </c>
      <c r="B148" s="1"/>
      <c r="C148" s="1"/>
      <c r="D148" s="1"/>
      <c r="E148" s="1"/>
      <c r="F148" s="120"/>
      <c r="H148" s="152" t="s">
        <v>78</v>
      </c>
      <c r="J148" s="34"/>
      <c r="K148" s="34"/>
      <c r="L148" s="34"/>
      <c r="M148" s="96"/>
    </row>
    <row r="149" spans="1:13">
      <c r="A149" s="121" t="s">
        <v>281</v>
      </c>
      <c r="B149" s="122"/>
      <c r="C149" s="122"/>
      <c r="D149" s="108"/>
      <c r="E149" s="108"/>
      <c r="F149" s="116"/>
      <c r="H149" s="197" t="s">
        <v>315</v>
      </c>
      <c r="I149" s="198"/>
      <c r="J149" s="198"/>
      <c r="K149" s="198"/>
      <c r="L149" s="198"/>
      <c r="M149" s="206"/>
    </row>
    <row r="150" spans="1:13" ht="12.75" customHeight="1">
      <c r="A150" s="121" t="s">
        <v>283</v>
      </c>
      <c r="B150" s="122"/>
      <c r="C150" s="122"/>
      <c r="D150" s="108"/>
      <c r="E150" s="108"/>
      <c r="F150" s="116"/>
      <c r="H150" s="152" t="s">
        <v>79</v>
      </c>
      <c r="J150" s="34"/>
      <c r="K150" s="34"/>
      <c r="L150" s="34"/>
      <c r="M150" s="96"/>
    </row>
    <row r="151" spans="1:13">
      <c r="A151" s="204" t="s">
        <v>231</v>
      </c>
      <c r="B151" s="205"/>
      <c r="C151" s="107"/>
      <c r="D151" s="107"/>
      <c r="E151" s="108"/>
      <c r="F151" s="109"/>
      <c r="H151" s="197" t="s">
        <v>80</v>
      </c>
      <c r="I151" s="198"/>
      <c r="J151" s="198"/>
      <c r="L151" s="34"/>
      <c r="M151" s="96"/>
    </row>
    <row r="152" spans="1:13" ht="12.75" customHeight="1">
      <c r="A152" s="106" t="s">
        <v>232</v>
      </c>
      <c r="B152" s="107"/>
      <c r="C152" s="107"/>
      <c r="D152" s="107"/>
      <c r="E152" s="107"/>
      <c r="F152" s="112"/>
      <c r="H152" s="152" t="s">
        <v>81</v>
      </c>
      <c r="J152" s="34"/>
      <c r="K152" s="34"/>
      <c r="L152" s="34"/>
      <c r="M152" s="96"/>
    </row>
    <row r="153" spans="1:13">
      <c r="A153" s="106" t="s">
        <v>155</v>
      </c>
      <c r="B153" s="111"/>
      <c r="C153" s="111"/>
      <c r="D153" s="111"/>
      <c r="E153" s="111"/>
      <c r="F153" s="162"/>
      <c r="H153" s="197" t="s">
        <v>82</v>
      </c>
      <c r="I153" s="198"/>
      <c r="J153" s="198"/>
      <c r="L153" s="34"/>
      <c r="M153" s="96"/>
    </row>
    <row r="154" spans="1:13" ht="12.7" customHeight="1">
      <c r="A154" s="237" t="s">
        <v>391</v>
      </c>
      <c r="B154" s="238"/>
      <c r="C154" s="238"/>
      <c r="D154" s="238"/>
      <c r="E154" s="238"/>
      <c r="F154" s="239"/>
      <c r="H154" s="197" t="s">
        <v>83</v>
      </c>
      <c r="I154" s="198"/>
      <c r="J154" s="198"/>
      <c r="L154" s="34"/>
      <c r="M154" s="96"/>
    </row>
    <row r="155" spans="1:13">
      <c r="A155" s="106" t="s">
        <v>233</v>
      </c>
      <c r="B155" s="107"/>
      <c r="C155" s="107"/>
      <c r="D155" s="107"/>
      <c r="E155" s="107"/>
      <c r="F155" s="112"/>
      <c r="H155" s="197" t="s">
        <v>316</v>
      </c>
      <c r="I155" s="198"/>
      <c r="J155" s="198"/>
      <c r="K155" s="198"/>
      <c r="L155" s="198"/>
      <c r="M155" s="206"/>
    </row>
    <row r="156" spans="1:13">
      <c r="A156" s="113" t="s">
        <v>234</v>
      </c>
      <c r="B156" s="107"/>
      <c r="C156" s="107"/>
      <c r="D156" s="102"/>
      <c r="E156" s="102"/>
      <c r="F156" s="103"/>
      <c r="H156" s="197" t="s">
        <v>343</v>
      </c>
      <c r="I156" s="198"/>
      <c r="J156" s="198"/>
      <c r="K156" s="34"/>
      <c r="L156" s="34"/>
      <c r="M156" s="96"/>
    </row>
    <row r="157" spans="1:13">
      <c r="A157" s="113" t="s">
        <v>235</v>
      </c>
      <c r="B157" s="107"/>
      <c r="C157" s="107"/>
      <c r="D157" s="107"/>
      <c r="E157" s="108"/>
      <c r="F157" s="109"/>
      <c r="H157" s="197" t="s">
        <v>344</v>
      </c>
      <c r="I157" s="198"/>
      <c r="J157" s="198"/>
      <c r="K157" s="138"/>
      <c r="L157" s="34"/>
      <c r="M157" s="96"/>
    </row>
    <row r="158" spans="1:13">
      <c r="A158" s="106" t="s">
        <v>236</v>
      </c>
      <c r="B158" s="107"/>
      <c r="C158" s="107"/>
      <c r="D158" s="107"/>
      <c r="E158" s="108"/>
      <c r="F158" s="109"/>
      <c r="H158" s="197" t="s">
        <v>345</v>
      </c>
      <c r="I158" s="198"/>
      <c r="J158" s="198"/>
      <c r="K158" s="139"/>
      <c r="L158" s="34"/>
      <c r="M158" s="96"/>
    </row>
    <row r="159" spans="1:13">
      <c r="A159" s="106" t="s">
        <v>237</v>
      </c>
      <c r="B159" s="107"/>
      <c r="C159" s="107"/>
      <c r="D159" s="107"/>
      <c r="E159" s="108"/>
      <c r="F159" s="109"/>
      <c r="H159" s="106" t="s">
        <v>155</v>
      </c>
      <c r="K159" s="139"/>
      <c r="L159" s="34"/>
      <c r="M159" s="96"/>
    </row>
    <row r="160" spans="1:13" ht="13.15">
      <c r="A160" s="106" t="s">
        <v>238</v>
      </c>
      <c r="B160" s="107"/>
      <c r="C160" s="107"/>
      <c r="D160" s="107"/>
      <c r="E160" s="108"/>
      <c r="F160" s="109"/>
      <c r="H160" s="229" t="s">
        <v>378</v>
      </c>
      <c r="I160" s="230"/>
      <c r="J160" s="230"/>
      <c r="K160" s="230"/>
      <c r="L160" s="230"/>
      <c r="M160" s="231"/>
    </row>
    <row r="161" spans="1:13">
      <c r="A161" s="110" t="s">
        <v>239</v>
      </c>
      <c r="B161" s="107"/>
      <c r="C161" s="107"/>
      <c r="D161" s="107"/>
      <c r="E161" s="108"/>
      <c r="F161" s="109"/>
      <c r="H161" s="197" t="s">
        <v>118</v>
      </c>
      <c r="I161" s="198"/>
      <c r="J161" s="198"/>
      <c r="L161" s="135"/>
      <c r="M161" s="96"/>
    </row>
    <row r="162" spans="1:13">
      <c r="A162" s="110" t="s">
        <v>240</v>
      </c>
      <c r="B162" s="107"/>
      <c r="C162" s="107"/>
      <c r="D162" s="107"/>
      <c r="E162" s="108"/>
      <c r="F162" s="109"/>
      <c r="H162" s="197" t="s">
        <v>119</v>
      </c>
      <c r="I162" s="198"/>
      <c r="J162" s="198"/>
      <c r="L162" s="34"/>
      <c r="M162" s="96"/>
    </row>
    <row r="163" spans="1:13">
      <c r="A163" s="106" t="s">
        <v>241</v>
      </c>
      <c r="B163" s="107"/>
      <c r="C163" s="107"/>
      <c r="D163" s="107"/>
      <c r="E163" s="108"/>
      <c r="F163" s="109"/>
      <c r="H163" s="152" t="s">
        <v>120</v>
      </c>
      <c r="J163" s="34"/>
      <c r="L163" s="34"/>
      <c r="M163" s="96"/>
    </row>
    <row r="164" spans="1:13">
      <c r="A164" s="106" t="s">
        <v>242</v>
      </c>
      <c r="B164" s="107"/>
      <c r="C164" s="107"/>
      <c r="D164" s="107"/>
      <c r="E164" s="108"/>
      <c r="F164" s="109"/>
      <c r="H164" s="152" t="s">
        <v>121</v>
      </c>
      <c r="J164" s="34"/>
      <c r="K164" s="140"/>
      <c r="L164" s="34"/>
      <c r="M164" s="96"/>
    </row>
    <row r="165" spans="1:13" ht="12.75" customHeight="1">
      <c r="A165" s="113" t="s">
        <v>243</v>
      </c>
      <c r="B165" s="107"/>
      <c r="C165" s="107"/>
      <c r="D165" s="107"/>
      <c r="E165" s="108"/>
      <c r="F165" s="109"/>
      <c r="H165" s="152" t="s">
        <v>129</v>
      </c>
      <c r="J165" s="34"/>
      <c r="K165" s="140"/>
      <c r="L165" s="34"/>
      <c r="M165" s="96"/>
    </row>
    <row r="166" spans="1:13" ht="12.75" customHeight="1">
      <c r="A166" s="106" t="s">
        <v>244</v>
      </c>
      <c r="B166" s="107"/>
      <c r="C166" s="107"/>
      <c r="D166" s="107"/>
      <c r="E166" s="108"/>
      <c r="F166" s="109"/>
      <c r="H166" s="106" t="s">
        <v>155</v>
      </c>
      <c r="J166" s="34"/>
      <c r="K166" s="140"/>
      <c r="L166" s="34"/>
      <c r="M166" s="96"/>
    </row>
    <row r="167" spans="1:13" ht="12.75" customHeight="1">
      <c r="A167" s="113" t="s">
        <v>245</v>
      </c>
      <c r="B167" s="107"/>
      <c r="C167" s="107"/>
      <c r="D167" s="107"/>
      <c r="E167" s="108"/>
      <c r="F167" s="109"/>
      <c r="H167" s="229" t="s">
        <v>379</v>
      </c>
      <c r="I167" s="230"/>
      <c r="J167" s="230"/>
      <c r="K167" s="230"/>
      <c r="L167" s="230"/>
      <c r="M167" s="231"/>
    </row>
    <row r="168" spans="1:13" ht="12.75" customHeight="1">
      <c r="A168" s="106" t="s">
        <v>246</v>
      </c>
      <c r="B168" s="107"/>
      <c r="C168" s="107"/>
      <c r="D168" s="107"/>
      <c r="E168" s="108"/>
      <c r="F168" s="109"/>
      <c r="H168" s="233" t="s">
        <v>346</v>
      </c>
      <c r="I168" s="234"/>
      <c r="J168" s="234"/>
      <c r="K168" s="234"/>
      <c r="L168" s="234"/>
      <c r="M168" s="273"/>
    </row>
    <row r="169" spans="1:13" ht="13.15">
      <c r="A169" s="204" t="s">
        <v>279</v>
      </c>
      <c r="B169" s="205"/>
      <c r="C169" s="205"/>
      <c r="D169" s="205"/>
      <c r="E169" s="205"/>
      <c r="F169" s="272"/>
      <c r="H169" s="94" t="s">
        <v>347</v>
      </c>
      <c r="I169" s="141"/>
      <c r="J169" s="141"/>
      <c r="K169" s="141"/>
      <c r="L169" s="141"/>
      <c r="M169" s="142"/>
    </row>
    <row r="170" spans="1:13" ht="12.75" customHeight="1">
      <c r="A170" s="106" t="s">
        <v>247</v>
      </c>
      <c r="B170" s="107"/>
      <c r="C170" s="107"/>
      <c r="D170" s="107"/>
      <c r="E170" s="108"/>
      <c r="F170" s="109"/>
      <c r="H170" s="233" t="s">
        <v>348</v>
      </c>
      <c r="I170" s="234"/>
      <c r="J170" s="234"/>
      <c r="K170" s="234"/>
      <c r="L170" s="234"/>
      <c r="M170" s="95"/>
    </row>
    <row r="171" spans="1:13">
      <c r="A171" s="106" t="s">
        <v>248</v>
      </c>
      <c r="B171" s="107"/>
      <c r="C171" s="107"/>
      <c r="D171" s="107"/>
      <c r="E171" s="108"/>
      <c r="F171" s="109"/>
      <c r="H171" s="233" t="s">
        <v>277</v>
      </c>
      <c r="I171" s="234"/>
      <c r="J171" s="234"/>
      <c r="K171" s="234"/>
      <c r="L171" s="34"/>
      <c r="M171" s="95"/>
    </row>
    <row r="172" spans="1:13" ht="13.15">
      <c r="A172" s="106" t="s">
        <v>249</v>
      </c>
      <c r="B172" s="107"/>
      <c r="C172" s="107"/>
      <c r="D172" s="107"/>
      <c r="E172" s="108"/>
      <c r="F172" s="109"/>
      <c r="H172" s="94" t="s">
        <v>349</v>
      </c>
      <c r="I172" s="141"/>
      <c r="J172" s="34"/>
      <c r="K172" s="34"/>
      <c r="L172" s="135"/>
      <c r="M172" s="95"/>
    </row>
    <row r="173" spans="1:13" ht="13.15">
      <c r="A173" s="106" t="s">
        <v>250</v>
      </c>
      <c r="B173" s="107"/>
      <c r="C173" s="107"/>
      <c r="D173" s="107"/>
      <c r="E173" s="108"/>
      <c r="F173" s="109"/>
      <c r="H173" s="94" t="s">
        <v>350</v>
      </c>
      <c r="I173" s="141"/>
      <c r="J173" s="34"/>
      <c r="K173" s="34"/>
      <c r="L173" s="135"/>
      <c r="M173" s="95"/>
    </row>
    <row r="174" spans="1:13" ht="13.15">
      <c r="A174" s="106" t="s">
        <v>155</v>
      </c>
      <c r="B174" s="107"/>
      <c r="C174" s="107"/>
      <c r="D174" s="107"/>
      <c r="E174" s="108"/>
      <c r="F174" s="109"/>
      <c r="H174" s="233" t="s">
        <v>351</v>
      </c>
      <c r="I174" s="234"/>
      <c r="J174" s="234"/>
      <c r="K174" s="234"/>
      <c r="L174" s="34"/>
      <c r="M174" s="95"/>
    </row>
    <row r="175" spans="1:13" ht="13.15">
      <c r="A175" s="237" t="s">
        <v>390</v>
      </c>
      <c r="B175" s="238"/>
      <c r="C175" s="238"/>
      <c r="D175" s="238"/>
      <c r="E175" s="238"/>
      <c r="F175" s="239"/>
      <c r="H175" s="233" t="s">
        <v>352</v>
      </c>
      <c r="I175" s="234"/>
      <c r="J175" s="234"/>
      <c r="K175" s="234"/>
      <c r="L175" s="234"/>
      <c r="M175" s="273"/>
    </row>
    <row r="176" spans="1:13" ht="13.15">
      <c r="A176" s="113" t="s">
        <v>251</v>
      </c>
      <c r="B176" s="107"/>
      <c r="C176" s="107"/>
      <c r="D176" s="107"/>
      <c r="E176" s="108"/>
      <c r="F176" s="109"/>
      <c r="H176" s="94" t="s">
        <v>353</v>
      </c>
      <c r="I176" s="141"/>
      <c r="J176" s="34"/>
      <c r="K176" s="138"/>
      <c r="L176" s="34"/>
      <c r="M176" s="95"/>
    </row>
    <row r="177" spans="1:13">
      <c r="A177" s="113" t="s">
        <v>252</v>
      </c>
      <c r="B177" s="107"/>
      <c r="C177" s="107"/>
      <c r="D177" s="107"/>
      <c r="E177" s="108"/>
      <c r="F177" s="109"/>
      <c r="H177" s="94" t="s">
        <v>402</v>
      </c>
      <c r="I177" s="141"/>
      <c r="J177" s="34"/>
      <c r="K177" s="138"/>
      <c r="L177" s="34"/>
      <c r="M177" s="95"/>
    </row>
    <row r="178" spans="1:13">
      <c r="A178" s="113" t="s">
        <v>253</v>
      </c>
      <c r="B178" s="107"/>
      <c r="C178" s="107"/>
      <c r="D178" s="107"/>
      <c r="E178" s="108"/>
      <c r="F178" s="109"/>
      <c r="H178" s="233" t="s">
        <v>122</v>
      </c>
      <c r="I178" s="234"/>
      <c r="J178" s="34"/>
      <c r="K178" s="138"/>
      <c r="L178" s="34"/>
      <c r="M178" s="95"/>
    </row>
    <row r="179" spans="1:13">
      <c r="A179" s="110" t="s">
        <v>254</v>
      </c>
      <c r="B179" s="107"/>
      <c r="C179" s="107"/>
      <c r="D179" s="107"/>
      <c r="E179" s="108"/>
      <c r="F179" s="109"/>
      <c r="H179" s="233" t="s">
        <v>123</v>
      </c>
      <c r="I179" s="234"/>
      <c r="J179" s="37"/>
      <c r="K179" s="138"/>
      <c r="L179" s="34"/>
      <c r="M179" s="95"/>
    </row>
    <row r="180" spans="1:13">
      <c r="A180" s="110" t="s">
        <v>255</v>
      </c>
      <c r="B180" s="107"/>
      <c r="C180" s="107"/>
      <c r="D180" s="107"/>
      <c r="E180" s="108"/>
      <c r="F180" s="109"/>
      <c r="H180" s="233" t="s">
        <v>117</v>
      </c>
      <c r="I180" s="234"/>
      <c r="J180" s="34"/>
      <c r="K180" s="140"/>
      <c r="L180" s="34"/>
      <c r="M180" s="95"/>
    </row>
    <row r="181" spans="1:13">
      <c r="A181" s="106" t="s">
        <v>256</v>
      </c>
      <c r="B181" s="107"/>
      <c r="C181" s="107"/>
      <c r="D181" s="107"/>
      <c r="E181" s="108"/>
      <c r="F181" s="109"/>
      <c r="H181" s="94" t="s">
        <v>116</v>
      </c>
      <c r="I181" s="141"/>
      <c r="J181" s="34"/>
      <c r="K181" s="138"/>
      <c r="L181" s="34"/>
      <c r="M181" s="95"/>
    </row>
    <row r="182" spans="1:13">
      <c r="A182" s="106" t="s">
        <v>257</v>
      </c>
      <c r="B182" s="107"/>
      <c r="C182" s="107"/>
      <c r="D182" s="107"/>
      <c r="E182" s="108"/>
      <c r="F182" s="109"/>
      <c r="H182" s="233" t="s">
        <v>115</v>
      </c>
      <c r="I182" s="234"/>
      <c r="J182" s="34"/>
      <c r="K182" s="138"/>
      <c r="L182" s="34"/>
      <c r="M182" s="95"/>
    </row>
    <row r="183" spans="1:13">
      <c r="A183" s="110" t="s">
        <v>258</v>
      </c>
      <c r="B183" s="107"/>
      <c r="C183" s="107"/>
      <c r="D183" s="107"/>
      <c r="E183" s="108"/>
      <c r="F183" s="109"/>
      <c r="H183" s="233" t="s">
        <v>114</v>
      </c>
      <c r="I183" s="234"/>
      <c r="J183" s="34"/>
      <c r="K183" s="140"/>
      <c r="L183" s="34"/>
      <c r="M183" s="95"/>
    </row>
    <row r="184" spans="1:13">
      <c r="A184" s="110" t="s">
        <v>259</v>
      </c>
      <c r="B184" s="107"/>
      <c r="C184" s="107"/>
      <c r="D184" s="107"/>
      <c r="E184" s="108"/>
      <c r="F184" s="109"/>
      <c r="H184" s="233" t="s">
        <v>113</v>
      </c>
      <c r="I184" s="234"/>
      <c r="J184" s="34"/>
      <c r="K184" s="138"/>
      <c r="L184" s="34"/>
      <c r="M184" s="95"/>
    </row>
    <row r="185" spans="1:13">
      <c r="A185" s="110" t="s">
        <v>260</v>
      </c>
      <c r="B185" s="107"/>
      <c r="C185" s="107"/>
      <c r="D185" s="107"/>
      <c r="E185" s="108"/>
      <c r="F185" s="109"/>
      <c r="H185" s="233" t="s">
        <v>112</v>
      </c>
      <c r="I185" s="234"/>
      <c r="J185" s="34"/>
      <c r="K185" s="138"/>
      <c r="L185" s="34"/>
      <c r="M185" s="95"/>
    </row>
    <row r="186" spans="1:13">
      <c r="A186" s="110" t="s">
        <v>261</v>
      </c>
      <c r="B186" s="107"/>
      <c r="C186" s="107"/>
      <c r="D186" s="107"/>
      <c r="E186" s="108"/>
      <c r="F186" s="109"/>
      <c r="H186" s="233" t="s">
        <v>132</v>
      </c>
      <c r="I186" s="234"/>
      <c r="J186" s="37"/>
      <c r="K186" s="138"/>
      <c r="L186" s="37"/>
      <c r="M186" s="95"/>
    </row>
    <row r="187" spans="1:13">
      <c r="A187" s="110" t="s">
        <v>262</v>
      </c>
      <c r="B187" s="107"/>
      <c r="C187" s="107"/>
      <c r="D187" s="107"/>
      <c r="E187" s="108"/>
      <c r="F187" s="109"/>
      <c r="H187" s="94" t="s">
        <v>133</v>
      </c>
      <c r="I187" s="141"/>
      <c r="J187" s="37"/>
      <c r="K187" s="138"/>
      <c r="L187" s="37"/>
      <c r="M187" s="95"/>
    </row>
    <row r="188" spans="1:13">
      <c r="A188" s="110" t="s">
        <v>263</v>
      </c>
      <c r="B188" s="107"/>
      <c r="C188" s="107"/>
      <c r="D188" s="107"/>
      <c r="E188" s="108"/>
      <c r="F188" s="109"/>
      <c r="H188" s="94" t="s">
        <v>134</v>
      </c>
      <c r="I188" s="141"/>
      <c r="J188" s="37"/>
      <c r="K188" s="138"/>
      <c r="L188" s="37"/>
      <c r="M188" s="95"/>
    </row>
    <row r="189" spans="1:13">
      <c r="A189" s="204" t="s">
        <v>264</v>
      </c>
      <c r="B189" s="205"/>
      <c r="C189" s="107"/>
      <c r="D189" s="107"/>
      <c r="E189" s="108"/>
      <c r="F189" s="109"/>
      <c r="H189" s="106" t="s">
        <v>155</v>
      </c>
      <c r="I189" s="100"/>
      <c r="J189" s="37"/>
      <c r="K189" s="138"/>
      <c r="L189" s="37"/>
      <c r="M189" s="96"/>
    </row>
    <row r="190" spans="1:13" ht="12.75" customHeight="1">
      <c r="A190" s="204" t="s">
        <v>265</v>
      </c>
      <c r="B190" s="205"/>
      <c r="C190" s="107"/>
      <c r="D190" s="107"/>
      <c r="E190" s="108"/>
      <c r="F190" s="109"/>
      <c r="H190" s="229" t="s">
        <v>380</v>
      </c>
      <c r="I190" s="230"/>
      <c r="J190" s="230"/>
      <c r="K190" s="230"/>
      <c r="L190" s="230"/>
      <c r="M190" s="231"/>
    </row>
    <row r="191" spans="1:13" ht="12.75" customHeight="1">
      <c r="A191" s="106" t="s">
        <v>155</v>
      </c>
      <c r="B191" s="107"/>
      <c r="C191" s="107"/>
      <c r="D191" s="107"/>
      <c r="E191" s="108"/>
      <c r="F191" s="109"/>
      <c r="H191" s="94" t="s">
        <v>135</v>
      </c>
      <c r="I191" s="100"/>
      <c r="J191" s="37"/>
      <c r="K191" s="138"/>
      <c r="L191" s="37"/>
      <c r="M191" s="96"/>
    </row>
    <row r="192" spans="1:13" ht="13.15">
      <c r="A192" s="237" t="s">
        <v>389</v>
      </c>
      <c r="B192" s="238"/>
      <c r="C192" s="238"/>
      <c r="D192" s="238"/>
      <c r="E192" s="238"/>
      <c r="F192" s="239"/>
      <c r="G192" s="38"/>
      <c r="H192" s="94" t="s">
        <v>136</v>
      </c>
      <c r="I192" s="100"/>
      <c r="J192" s="37"/>
      <c r="K192" s="138"/>
      <c r="L192" s="37"/>
      <c r="M192" s="96"/>
    </row>
    <row r="193" spans="1:13" ht="12.75" customHeight="1">
      <c r="A193" s="113" t="s">
        <v>266</v>
      </c>
      <c r="B193" s="114"/>
      <c r="C193" s="114"/>
      <c r="D193" s="114"/>
      <c r="E193" s="123"/>
      <c r="F193" s="124"/>
      <c r="H193" s="94" t="s">
        <v>137</v>
      </c>
      <c r="I193" s="100"/>
      <c r="J193" s="37"/>
      <c r="K193" s="138"/>
      <c r="L193" s="37"/>
      <c r="M193" s="96"/>
    </row>
    <row r="194" spans="1:13" s="38" customFormat="1">
      <c r="A194" s="113" t="s">
        <v>406</v>
      </c>
      <c r="B194" s="114"/>
      <c r="C194" s="114"/>
      <c r="D194" s="114"/>
      <c r="E194" s="123"/>
      <c r="F194" s="124"/>
      <c r="G194" s="5"/>
      <c r="H194" s="94" t="s">
        <v>138</v>
      </c>
      <c r="I194" s="100"/>
      <c r="J194" s="37"/>
      <c r="K194" s="138"/>
      <c r="L194" s="37"/>
      <c r="M194" s="96"/>
    </row>
    <row r="195" spans="1:13">
      <c r="A195" s="113" t="s">
        <v>407</v>
      </c>
      <c r="B195" s="114"/>
      <c r="C195" s="114"/>
      <c r="D195" s="114"/>
      <c r="E195" s="123"/>
      <c r="F195" s="124"/>
      <c r="H195" s="94" t="s">
        <v>139</v>
      </c>
      <c r="I195" s="100"/>
      <c r="J195" s="37"/>
      <c r="K195" s="138"/>
      <c r="L195" s="37"/>
      <c r="M195" s="96"/>
    </row>
    <row r="196" spans="1:13">
      <c r="A196" s="106" t="s">
        <v>408</v>
      </c>
      <c r="B196" s="169"/>
      <c r="C196" s="169"/>
      <c r="D196" s="169"/>
      <c r="E196" s="169"/>
      <c r="F196" s="170"/>
      <c r="H196" s="106" t="s">
        <v>155</v>
      </c>
      <c r="I196" s="100"/>
      <c r="J196" s="37"/>
      <c r="K196" s="138"/>
      <c r="L196" s="37"/>
      <c r="M196" s="96"/>
    </row>
    <row r="197" spans="1:13" ht="13.15">
      <c r="A197" s="106"/>
      <c r="B197" s="169"/>
      <c r="C197" s="169"/>
      <c r="D197" s="169"/>
      <c r="E197" s="169"/>
      <c r="F197" s="170"/>
      <c r="H197" s="229" t="s">
        <v>381</v>
      </c>
      <c r="I197" s="230"/>
      <c r="J197" s="230"/>
      <c r="K197" s="230"/>
      <c r="L197" s="230"/>
      <c r="M197" s="231"/>
    </row>
    <row r="198" spans="1:13" ht="13.15">
      <c r="A198" s="237" t="s">
        <v>388</v>
      </c>
      <c r="B198" s="238"/>
      <c r="C198" s="238"/>
      <c r="D198" s="238"/>
      <c r="E198" s="238"/>
      <c r="F198" s="239"/>
      <c r="H198" s="153"/>
      <c r="I198" s="154"/>
      <c r="J198" s="154"/>
      <c r="K198" s="155"/>
      <c r="L198" s="34"/>
      <c r="M198" s="96"/>
    </row>
    <row r="199" spans="1:13" ht="12.75" customHeight="1">
      <c r="A199" s="204" t="s">
        <v>267</v>
      </c>
      <c r="B199" s="205"/>
      <c r="C199" s="107"/>
      <c r="D199" s="107"/>
      <c r="E199" s="108"/>
      <c r="F199" s="109"/>
      <c r="H199" s="143" t="s">
        <v>382</v>
      </c>
      <c r="I199" s="144"/>
      <c r="J199" s="156"/>
      <c r="K199" s="145"/>
      <c r="L199" s="34"/>
      <c r="M199" s="96"/>
    </row>
    <row r="200" spans="1:13" ht="12.75" customHeight="1">
      <c r="A200" s="204" t="s">
        <v>284</v>
      </c>
      <c r="B200" s="205"/>
      <c r="C200" s="205"/>
      <c r="D200" s="205"/>
      <c r="E200" s="205"/>
      <c r="F200" s="272"/>
      <c r="G200" s="36"/>
      <c r="H200" s="227" t="s">
        <v>111</v>
      </c>
      <c r="I200" s="228"/>
      <c r="J200" s="34"/>
      <c r="K200" s="140"/>
      <c r="L200" s="34"/>
      <c r="M200" s="96"/>
    </row>
    <row r="201" spans="1:13" ht="12.75" customHeight="1">
      <c r="A201" s="204" t="s">
        <v>278</v>
      </c>
      <c r="B201" s="205"/>
      <c r="C201" s="205"/>
      <c r="D201" s="205"/>
      <c r="E201" s="205"/>
      <c r="F201" s="272"/>
      <c r="H201" s="227" t="s">
        <v>110</v>
      </c>
      <c r="I201" s="228"/>
      <c r="J201" s="34"/>
      <c r="K201" s="138"/>
      <c r="L201" s="34"/>
      <c r="M201" s="96"/>
    </row>
    <row r="202" spans="1:13" s="36" customFormat="1" ht="13.15">
      <c r="A202" s="113" t="s">
        <v>268</v>
      </c>
      <c r="B202" s="107"/>
      <c r="C202" s="107"/>
      <c r="D202" s="107"/>
      <c r="E202" s="108"/>
      <c r="F202" s="109"/>
      <c r="G202" s="5"/>
      <c r="H202" s="94" t="s">
        <v>109</v>
      </c>
      <c r="I202" s="141"/>
      <c r="J202" s="34"/>
      <c r="K202" s="138"/>
      <c r="L202" s="34"/>
      <c r="M202" s="96"/>
    </row>
    <row r="203" spans="1:13" ht="13.15" thickBot="1">
      <c r="A203" s="125" t="s">
        <v>269</v>
      </c>
      <c r="B203" s="126"/>
      <c r="C203" s="126"/>
      <c r="D203" s="126"/>
      <c r="E203" s="127"/>
      <c r="F203" s="128"/>
      <c r="H203" s="227" t="s">
        <v>108</v>
      </c>
      <c r="I203" s="228"/>
      <c r="J203" s="34"/>
      <c r="K203" s="140"/>
      <c r="L203" s="34"/>
      <c r="M203" s="96"/>
    </row>
    <row r="204" spans="1:13">
      <c r="H204" s="227" t="s">
        <v>107</v>
      </c>
      <c r="I204" s="228"/>
      <c r="J204" s="34"/>
      <c r="K204" s="138"/>
      <c r="L204" s="34"/>
      <c r="M204" s="96"/>
    </row>
    <row r="205" spans="1:13" ht="12.75" customHeight="1">
      <c r="H205" s="227" t="s">
        <v>106</v>
      </c>
      <c r="I205" s="228"/>
      <c r="J205" s="34"/>
      <c r="K205" s="138"/>
      <c r="L205" s="34"/>
      <c r="M205" s="96"/>
    </row>
    <row r="206" spans="1:13" ht="13.15" customHeight="1" thickBot="1">
      <c r="H206" s="94"/>
      <c r="I206" s="100"/>
      <c r="J206" s="34"/>
      <c r="K206" s="138"/>
      <c r="L206" s="35"/>
      <c r="M206" s="137"/>
    </row>
    <row r="207" spans="1:13" ht="12.75" customHeight="1">
      <c r="A207" s="88" t="s">
        <v>146</v>
      </c>
      <c r="B207" s="89"/>
      <c r="C207" s="89"/>
      <c r="D207" s="90"/>
      <c r="G207" s="38"/>
      <c r="H207" s="143" t="s">
        <v>383</v>
      </c>
      <c r="I207" s="146"/>
      <c r="J207" s="136"/>
      <c r="K207" s="147"/>
      <c r="L207" s="34"/>
      <c r="M207" s="96"/>
    </row>
    <row r="208" spans="1:13" ht="13.15">
      <c r="A208" s="91" t="s">
        <v>140</v>
      </c>
      <c r="B208" s="92"/>
      <c r="C208" s="92"/>
      <c r="D208" s="93"/>
      <c r="E208" s="38"/>
      <c r="F208" s="38"/>
      <c r="H208" s="227" t="s">
        <v>105</v>
      </c>
      <c r="I208" s="228"/>
      <c r="J208" s="228"/>
      <c r="K208" s="228"/>
      <c r="L208" s="34"/>
      <c r="M208" s="96"/>
    </row>
    <row r="209" spans="1:13" s="38" customFormat="1" ht="12.75" customHeight="1">
      <c r="A209" s="94" t="s">
        <v>4</v>
      </c>
      <c r="B209" s="34"/>
      <c r="C209" s="37"/>
      <c r="D209" s="95"/>
      <c r="E209" s="5"/>
      <c r="F209" s="5"/>
      <c r="G209" s="5"/>
      <c r="H209" s="227" t="s">
        <v>104</v>
      </c>
      <c r="I209" s="228"/>
      <c r="J209" s="228"/>
      <c r="K209" s="228"/>
      <c r="L209" s="34"/>
      <c r="M209" s="96"/>
    </row>
    <row r="210" spans="1:13">
      <c r="A210" s="94" t="s">
        <v>158</v>
      </c>
      <c r="C210" s="37"/>
      <c r="D210" s="96"/>
      <c r="H210" s="227" t="s">
        <v>103</v>
      </c>
      <c r="I210" s="228"/>
      <c r="J210" s="228"/>
      <c r="K210" s="228"/>
      <c r="L210" s="34"/>
      <c r="M210" s="96"/>
    </row>
    <row r="211" spans="1:13">
      <c r="A211" s="94" t="s">
        <v>157</v>
      </c>
      <c r="C211" s="37"/>
      <c r="D211" s="96"/>
      <c r="H211" s="227" t="s">
        <v>102</v>
      </c>
      <c r="I211" s="228"/>
      <c r="J211" s="34"/>
      <c r="K211" s="34"/>
      <c r="L211" s="34"/>
      <c r="M211" s="96"/>
    </row>
    <row r="212" spans="1:13">
      <c r="A212" s="94"/>
      <c r="C212" s="37"/>
      <c r="D212" s="96"/>
      <c r="G212" s="38"/>
      <c r="H212" s="227" t="s">
        <v>101</v>
      </c>
      <c r="I212" s="228"/>
      <c r="J212" s="228"/>
      <c r="K212" s="228"/>
      <c r="L212" s="34"/>
      <c r="M212" s="96"/>
    </row>
    <row r="213" spans="1:13" ht="13.15">
      <c r="A213" s="91" t="s">
        <v>144</v>
      </c>
      <c r="B213" s="97"/>
      <c r="C213" s="97"/>
      <c r="D213" s="98"/>
      <c r="E213" s="38"/>
      <c r="F213" s="38"/>
      <c r="H213" s="106" t="s">
        <v>155</v>
      </c>
      <c r="I213" s="100"/>
      <c r="J213" s="34"/>
      <c r="K213" s="34"/>
      <c r="L213" s="34"/>
      <c r="M213" s="96"/>
    </row>
    <row r="214" spans="1:13" s="38" customFormat="1" ht="13.5" customHeight="1">
      <c r="A214" s="94" t="s">
        <v>143</v>
      </c>
      <c r="B214" s="5"/>
      <c r="C214" s="5"/>
      <c r="D214" s="96"/>
      <c r="E214" s="5"/>
      <c r="F214" s="5"/>
      <c r="G214" s="5"/>
      <c r="H214" s="229" t="s">
        <v>384</v>
      </c>
      <c r="I214" s="230"/>
      <c r="J214" s="230"/>
      <c r="K214" s="230"/>
      <c r="L214" s="230"/>
      <c r="M214" s="231"/>
    </row>
    <row r="215" spans="1:13">
      <c r="A215" s="99" t="s">
        <v>156</v>
      </c>
      <c r="B215" s="100"/>
      <c r="C215" s="100"/>
      <c r="D215" s="101"/>
      <c r="H215" s="94" t="s">
        <v>98</v>
      </c>
      <c r="I215" s="34"/>
      <c r="J215" s="34"/>
      <c r="K215" s="34"/>
      <c r="L215" s="34"/>
      <c r="M215" s="96"/>
    </row>
    <row r="216" spans="1:13">
      <c r="A216" s="227" t="s">
        <v>141</v>
      </c>
      <c r="B216" s="228"/>
      <c r="C216" s="228"/>
      <c r="D216" s="232"/>
      <c r="H216" s="94" t="s">
        <v>99</v>
      </c>
      <c r="I216" s="34"/>
      <c r="J216" s="34"/>
      <c r="K216" s="34"/>
      <c r="L216" s="34"/>
      <c r="M216" s="96"/>
    </row>
    <row r="217" spans="1:13">
      <c r="A217" s="227" t="s">
        <v>142</v>
      </c>
      <c r="B217" s="228"/>
      <c r="C217" s="228"/>
      <c r="D217" s="232"/>
      <c r="H217" s="94" t="s">
        <v>100</v>
      </c>
      <c r="I217" s="34"/>
      <c r="J217" s="34"/>
      <c r="K217" s="34"/>
      <c r="L217" s="34"/>
      <c r="M217" s="96"/>
    </row>
    <row r="218" spans="1:13">
      <c r="A218" s="99"/>
      <c r="D218" s="96"/>
      <c r="G218" s="38"/>
      <c r="H218" s="106" t="s">
        <v>155</v>
      </c>
      <c r="I218" s="34"/>
      <c r="J218" s="34"/>
      <c r="K218" s="34"/>
      <c r="L218" s="34"/>
      <c r="M218" s="96"/>
    </row>
    <row r="219" spans="1:13" ht="13.15">
      <c r="A219" s="185" t="s">
        <v>145</v>
      </c>
      <c r="B219" s="186"/>
      <c r="C219" s="186"/>
      <c r="D219" s="187"/>
      <c r="E219" s="38"/>
      <c r="F219" s="38"/>
      <c r="H219" s="229" t="s">
        <v>385</v>
      </c>
      <c r="I219" s="230"/>
      <c r="J219" s="230"/>
      <c r="K219" s="230"/>
      <c r="L219" s="230"/>
      <c r="M219" s="231"/>
    </row>
    <row r="220" spans="1:13" s="38" customFormat="1">
      <c r="A220" s="94" t="s">
        <v>19</v>
      </c>
      <c r="B220" s="5"/>
      <c r="C220" s="5"/>
      <c r="D220" s="96"/>
      <c r="E220" s="5"/>
      <c r="F220" s="5"/>
      <c r="G220" s="5"/>
      <c r="H220" s="94" t="s">
        <v>94</v>
      </c>
      <c r="I220" s="34"/>
      <c r="J220" s="34"/>
      <c r="K220" s="34"/>
      <c r="L220" s="34"/>
      <c r="M220" s="96"/>
    </row>
    <row r="221" spans="1:13">
      <c r="A221" s="99" t="s">
        <v>42</v>
      </c>
      <c r="D221" s="96"/>
      <c r="H221" s="227" t="s">
        <v>95</v>
      </c>
      <c r="I221" s="228"/>
      <c r="J221" s="228"/>
      <c r="K221" s="228"/>
      <c r="L221" s="34"/>
      <c r="M221" s="96"/>
    </row>
    <row r="222" spans="1:13" ht="13.15" thickBot="1">
      <c r="A222" s="188" t="s">
        <v>43</v>
      </c>
      <c r="B222" s="189"/>
      <c r="C222" s="189"/>
      <c r="D222" s="190"/>
      <c r="H222" s="227" t="s">
        <v>96</v>
      </c>
      <c r="I222" s="228"/>
      <c r="J222" s="228"/>
      <c r="K222" s="228"/>
      <c r="L222" s="34"/>
      <c r="M222" s="96"/>
    </row>
    <row r="223" spans="1:13">
      <c r="G223" s="38"/>
      <c r="H223" s="227" t="s">
        <v>97</v>
      </c>
      <c r="I223" s="228"/>
      <c r="J223" s="228"/>
      <c r="K223" s="228"/>
      <c r="L223" s="34"/>
      <c r="M223" s="96"/>
    </row>
    <row r="224" spans="1:13">
      <c r="A224" s="38"/>
      <c r="B224" s="38"/>
      <c r="C224" s="38"/>
      <c r="D224" s="38"/>
      <c r="E224" s="38"/>
      <c r="F224" s="38"/>
      <c r="H224" s="106" t="s">
        <v>155</v>
      </c>
      <c r="I224" s="37"/>
      <c r="J224" s="37"/>
      <c r="K224" s="34"/>
      <c r="L224" s="34"/>
      <c r="M224" s="96"/>
    </row>
    <row r="225" spans="1:13" s="38" customFormat="1" ht="13.15">
      <c r="A225" s="5"/>
      <c r="B225" s="5"/>
      <c r="C225" s="5"/>
      <c r="D225" s="5"/>
      <c r="E225" s="5"/>
      <c r="F225" s="5"/>
      <c r="G225" s="5"/>
      <c r="H225" s="229" t="s">
        <v>386</v>
      </c>
      <c r="I225" s="230"/>
      <c r="J225" s="230"/>
      <c r="K225" s="230"/>
      <c r="L225" s="230"/>
      <c r="M225" s="231"/>
    </row>
    <row r="226" spans="1:13">
      <c r="H226" s="227" t="s">
        <v>29</v>
      </c>
      <c r="I226" s="228"/>
      <c r="J226" s="228"/>
      <c r="K226" s="228"/>
      <c r="L226" s="34"/>
      <c r="M226" s="96"/>
    </row>
    <row r="227" spans="1:13">
      <c r="H227" s="227" t="s">
        <v>92</v>
      </c>
      <c r="I227" s="228"/>
      <c r="J227" s="228"/>
      <c r="K227" s="228"/>
      <c r="L227" s="34"/>
      <c r="M227" s="96"/>
    </row>
    <row r="228" spans="1:13">
      <c r="H228" s="227" t="s">
        <v>93</v>
      </c>
      <c r="I228" s="228"/>
      <c r="J228" s="34"/>
      <c r="K228" s="34"/>
      <c r="L228" s="34"/>
      <c r="M228" s="96"/>
    </row>
    <row r="229" spans="1:13">
      <c r="H229" s="106" t="s">
        <v>155</v>
      </c>
      <c r="I229" s="100"/>
      <c r="J229" s="34"/>
      <c r="K229" s="34"/>
      <c r="L229" s="34"/>
      <c r="M229" s="96"/>
    </row>
    <row r="230" spans="1:13" ht="13.15">
      <c r="H230" s="229" t="s">
        <v>387</v>
      </c>
      <c r="I230" s="230"/>
      <c r="J230" s="230"/>
      <c r="K230" s="230"/>
      <c r="L230" s="230"/>
      <c r="M230" s="231"/>
    </row>
    <row r="231" spans="1:13" ht="12.75" customHeight="1">
      <c r="H231" s="227" t="s">
        <v>88</v>
      </c>
      <c r="I231" s="228"/>
      <c r="J231" s="228"/>
      <c r="K231" s="228"/>
      <c r="L231" s="148"/>
      <c r="M231" s="96"/>
    </row>
    <row r="232" spans="1:13" s="38" customFormat="1">
      <c r="G232" s="5"/>
      <c r="H232" s="227" t="s">
        <v>89</v>
      </c>
      <c r="I232" s="228"/>
      <c r="J232" s="228"/>
      <c r="K232" s="228"/>
      <c r="L232" s="148"/>
      <c r="M232" s="96"/>
    </row>
    <row r="233" spans="1:13">
      <c r="H233" s="227" t="s">
        <v>90</v>
      </c>
      <c r="I233" s="228"/>
      <c r="J233" s="228"/>
      <c r="K233" s="228"/>
      <c r="L233" s="148"/>
      <c r="M233" s="96"/>
    </row>
    <row r="234" spans="1:13">
      <c r="H234" s="227" t="s">
        <v>91</v>
      </c>
      <c r="I234" s="228"/>
      <c r="J234" s="228"/>
      <c r="K234" s="228"/>
      <c r="L234" s="34"/>
      <c r="M234" s="96"/>
    </row>
    <row r="235" spans="1:13">
      <c r="H235" s="227" t="s">
        <v>30</v>
      </c>
      <c r="I235" s="228"/>
      <c r="J235" s="228"/>
      <c r="K235" s="228"/>
      <c r="L235" s="34"/>
      <c r="M235" s="96"/>
    </row>
    <row r="236" spans="1:13">
      <c r="H236" s="106" t="s">
        <v>155</v>
      </c>
      <c r="I236" s="37"/>
      <c r="J236" s="37"/>
      <c r="K236" s="34"/>
      <c r="L236" s="34"/>
      <c r="M236" s="96"/>
    </row>
    <row r="237" spans="1:13" ht="13.15">
      <c r="H237" s="229" t="s">
        <v>394</v>
      </c>
      <c r="I237" s="230"/>
      <c r="J237" s="230"/>
      <c r="K237" s="230"/>
      <c r="L237" s="230"/>
      <c r="M237" s="231"/>
    </row>
    <row r="238" spans="1:13">
      <c r="H238" s="227" t="s">
        <v>84</v>
      </c>
      <c r="I238" s="228"/>
      <c r="J238" s="228"/>
      <c r="K238" s="228"/>
      <c r="L238" s="34"/>
      <c r="M238" s="96"/>
    </row>
    <row r="239" spans="1:13">
      <c r="H239" s="227" t="s">
        <v>31</v>
      </c>
      <c r="I239" s="228"/>
      <c r="J239" s="228"/>
      <c r="K239" s="228"/>
      <c r="L239" s="34"/>
      <c r="M239" s="96"/>
    </row>
    <row r="240" spans="1:13" ht="13.05" customHeight="1">
      <c r="B240" s="37"/>
      <c r="C240" s="37"/>
      <c r="D240" s="34"/>
      <c r="E240" s="34"/>
      <c r="G240" s="36"/>
      <c r="H240" s="227" t="s">
        <v>85</v>
      </c>
      <c r="I240" s="228"/>
      <c r="J240" s="34"/>
      <c r="L240" s="34"/>
      <c r="M240" s="96"/>
    </row>
    <row r="241" spans="1:13" ht="13.15">
      <c r="E241" s="35"/>
      <c r="F241" s="36"/>
      <c r="H241" s="227" t="s">
        <v>86</v>
      </c>
      <c r="I241" s="228"/>
      <c r="J241" s="228"/>
      <c r="K241" s="228"/>
      <c r="L241" s="228"/>
      <c r="M241" s="232"/>
    </row>
    <row r="242" spans="1:13" s="36" customFormat="1" ht="13.15">
      <c r="A242" s="5"/>
      <c r="B242" s="5"/>
      <c r="C242" s="5"/>
      <c r="D242" s="5"/>
      <c r="E242" s="34"/>
      <c r="F242" s="5"/>
      <c r="G242" s="5"/>
      <c r="H242" s="227" t="s">
        <v>87</v>
      </c>
      <c r="I242" s="228"/>
      <c r="J242" s="37"/>
      <c r="K242" s="34"/>
      <c r="L242" s="37"/>
      <c r="M242" s="96"/>
    </row>
    <row r="243" spans="1:13">
      <c r="E243" s="34"/>
      <c r="H243" s="94" t="s">
        <v>130</v>
      </c>
      <c r="I243" s="100"/>
      <c r="L243" s="34"/>
      <c r="M243" s="96"/>
    </row>
    <row r="244" spans="1:13" ht="13.5" thickBot="1">
      <c r="H244" s="149" t="s">
        <v>131</v>
      </c>
      <c r="I244" s="157"/>
      <c r="J244" s="158"/>
      <c r="K244" s="159"/>
      <c r="L244" s="160"/>
      <c r="M244" s="161"/>
    </row>
    <row r="246" spans="1:13" ht="13.15">
      <c r="L246" s="36"/>
      <c r="M246" s="36"/>
    </row>
    <row r="247" spans="1:13" ht="12.75" customHeight="1">
      <c r="H247" s="35"/>
      <c r="I247" s="36"/>
      <c r="J247" s="36"/>
      <c r="K247" s="36"/>
    </row>
    <row r="248" spans="1:13" ht="12.75" customHeight="1"/>
    <row r="249" spans="1:13" ht="13.15">
      <c r="A249" s="36"/>
      <c r="B249" s="36"/>
      <c r="C249" s="36"/>
      <c r="D249" s="36"/>
    </row>
  </sheetData>
  <sheetProtection insertRows="0" deleteRows="0"/>
  <mergeCells count="190">
    <mergeCell ref="A217:D217"/>
    <mergeCell ref="A63:F63"/>
    <mergeCell ref="A67:F67"/>
    <mergeCell ref="H105:M105"/>
    <mergeCell ref="H116:M116"/>
    <mergeCell ref="H160:M160"/>
    <mergeCell ref="H167:M167"/>
    <mergeCell ref="H190:M190"/>
    <mergeCell ref="H197:M197"/>
    <mergeCell ref="H214:M214"/>
    <mergeCell ref="H136:L136"/>
    <mergeCell ref="A200:F200"/>
    <mergeCell ref="A129:B129"/>
    <mergeCell ref="A142:B142"/>
    <mergeCell ref="A146:B146"/>
    <mergeCell ref="A151:B151"/>
    <mergeCell ref="A169:F169"/>
    <mergeCell ref="A190:B190"/>
    <mergeCell ref="A198:F198"/>
    <mergeCell ref="A201:F201"/>
    <mergeCell ref="H168:M168"/>
    <mergeCell ref="H175:M175"/>
    <mergeCell ref="H132:L132"/>
    <mergeCell ref="H133:L133"/>
    <mergeCell ref="A30:L30"/>
    <mergeCell ref="C21:E21"/>
    <mergeCell ref="C22:E22"/>
    <mergeCell ref="C24:E24"/>
    <mergeCell ref="C25:E25"/>
    <mergeCell ref="A216:D216"/>
    <mergeCell ref="H212:K212"/>
    <mergeCell ref="H208:K208"/>
    <mergeCell ref="H209:K209"/>
    <mergeCell ref="H210:K210"/>
    <mergeCell ref="H40:I40"/>
    <mergeCell ref="H41:I41"/>
    <mergeCell ref="H42:I42"/>
    <mergeCell ref="H43:I43"/>
    <mergeCell ref="H44:I44"/>
    <mergeCell ref="H155:M155"/>
    <mergeCell ref="H147:M147"/>
    <mergeCell ref="H170:L170"/>
    <mergeCell ref="H171:K171"/>
    <mergeCell ref="C31:E31"/>
    <mergeCell ref="A45:M45"/>
    <mergeCell ref="A32:M32"/>
    <mergeCell ref="C33:E33"/>
    <mergeCell ref="C34:E34"/>
    <mergeCell ref="A60:M60"/>
    <mergeCell ref="A59:M59"/>
    <mergeCell ref="H63:M63"/>
    <mergeCell ref="H62:M62"/>
    <mergeCell ref="A62:F62"/>
    <mergeCell ref="H71:M71"/>
    <mergeCell ref="H65:M65"/>
    <mergeCell ref="H66:M66"/>
    <mergeCell ref="H67:M67"/>
    <mergeCell ref="H68:M68"/>
    <mergeCell ref="A65:F65"/>
    <mergeCell ref="H139:L139"/>
    <mergeCell ref="H140:L140"/>
    <mergeCell ref="H137:L137"/>
    <mergeCell ref="A111:F111"/>
    <mergeCell ref="A154:F154"/>
    <mergeCell ref="A175:F175"/>
    <mergeCell ref="A147:F147"/>
    <mergeCell ref="H174:K174"/>
    <mergeCell ref="A192:F192"/>
    <mergeCell ref="A145:B145"/>
    <mergeCell ref="A189:B189"/>
    <mergeCell ref="H38:I38"/>
    <mergeCell ref="H39:I39"/>
    <mergeCell ref="C44:E44"/>
    <mergeCell ref="H33:I33"/>
    <mergeCell ref="H34:I34"/>
    <mergeCell ref="H35:I35"/>
    <mergeCell ref="H36:I36"/>
    <mergeCell ref="H37:I37"/>
    <mergeCell ref="C35:E35"/>
    <mergeCell ref="C36:E36"/>
    <mergeCell ref="C37:E37"/>
    <mergeCell ref="C38:E38"/>
    <mergeCell ref="C39:E39"/>
    <mergeCell ref="C40:E40"/>
    <mergeCell ref="C41:E41"/>
    <mergeCell ref="C42:E42"/>
    <mergeCell ref="C43:E43"/>
    <mergeCell ref="A1:L1"/>
    <mergeCell ref="C18:D18"/>
    <mergeCell ref="H201:I201"/>
    <mergeCell ref="H203:I203"/>
    <mergeCell ref="H204:I204"/>
    <mergeCell ref="H205:I205"/>
    <mergeCell ref="H183:I183"/>
    <mergeCell ref="H184:I184"/>
    <mergeCell ref="H185:I185"/>
    <mergeCell ref="H186:I186"/>
    <mergeCell ref="H200:I200"/>
    <mergeCell ref="H178:I178"/>
    <mergeCell ref="H179:I179"/>
    <mergeCell ref="H180:I180"/>
    <mergeCell ref="H182:I182"/>
    <mergeCell ref="H161:J161"/>
    <mergeCell ref="H153:J153"/>
    <mergeCell ref="H158:J158"/>
    <mergeCell ref="H154:J154"/>
    <mergeCell ref="H141:I141"/>
    <mergeCell ref="H146:J146"/>
    <mergeCell ref="H110:I110"/>
    <mergeCell ref="H134:I134"/>
    <mergeCell ref="A144:B144"/>
    <mergeCell ref="H240:I240"/>
    <mergeCell ref="H242:I242"/>
    <mergeCell ref="H228:I228"/>
    <mergeCell ref="H211:I211"/>
    <mergeCell ref="H231:K231"/>
    <mergeCell ref="H232:K232"/>
    <mergeCell ref="H233:K233"/>
    <mergeCell ref="H234:K234"/>
    <mergeCell ref="H235:K235"/>
    <mergeCell ref="H238:K238"/>
    <mergeCell ref="H239:K239"/>
    <mergeCell ref="H226:K226"/>
    <mergeCell ref="H227:K227"/>
    <mergeCell ref="H221:K221"/>
    <mergeCell ref="H222:K222"/>
    <mergeCell ref="H223:K223"/>
    <mergeCell ref="H219:M219"/>
    <mergeCell ref="H225:M225"/>
    <mergeCell ref="H241:M241"/>
    <mergeCell ref="H230:M230"/>
    <mergeCell ref="H237:M237"/>
    <mergeCell ref="H21:I21"/>
    <mergeCell ref="F25:G25"/>
    <mergeCell ref="A28:B28"/>
    <mergeCell ref="B29:L29"/>
    <mergeCell ref="F18:G18"/>
    <mergeCell ref="F19:G19"/>
    <mergeCell ref="I18:L18"/>
    <mergeCell ref="I19:L19"/>
    <mergeCell ref="C28:E28"/>
    <mergeCell ref="H28:I28"/>
    <mergeCell ref="A2:L2"/>
    <mergeCell ref="J24:L24"/>
    <mergeCell ref="A7:L7"/>
    <mergeCell ref="A8:L8"/>
    <mergeCell ref="A9:L9"/>
    <mergeCell ref="A6:L6"/>
    <mergeCell ref="F21:G21"/>
    <mergeCell ref="F22:G22"/>
    <mergeCell ref="A4:L4"/>
    <mergeCell ref="A10:L10"/>
    <mergeCell ref="A11:L11"/>
    <mergeCell ref="A14:L14"/>
    <mergeCell ref="H24:I24"/>
    <mergeCell ref="A17:L17"/>
    <mergeCell ref="C19:D19"/>
    <mergeCell ref="A15:L15"/>
    <mergeCell ref="A12:L12"/>
    <mergeCell ref="A13:L13"/>
    <mergeCell ref="A16:L16"/>
    <mergeCell ref="A18:B18"/>
    <mergeCell ref="A19:B19"/>
    <mergeCell ref="A20:L20"/>
    <mergeCell ref="A23:L23"/>
    <mergeCell ref="J21:L21"/>
    <mergeCell ref="A219:D219"/>
    <mergeCell ref="A222:D222"/>
    <mergeCell ref="H22:I22"/>
    <mergeCell ref="J22:L22"/>
    <mergeCell ref="H25:I25"/>
    <mergeCell ref="J25:L25"/>
    <mergeCell ref="C27:E27"/>
    <mergeCell ref="F24:G24"/>
    <mergeCell ref="A27:B27"/>
    <mergeCell ref="F27:G27"/>
    <mergeCell ref="F28:G28"/>
    <mergeCell ref="H151:J151"/>
    <mergeCell ref="H162:J162"/>
    <mergeCell ref="H156:J156"/>
    <mergeCell ref="H157:J157"/>
    <mergeCell ref="A80:F80"/>
    <mergeCell ref="H135:I135"/>
    <mergeCell ref="A26:L26"/>
    <mergeCell ref="H27:I27"/>
    <mergeCell ref="J28:L28"/>
    <mergeCell ref="J27:L27"/>
    <mergeCell ref="A199:B199"/>
    <mergeCell ref="H149:M149"/>
    <mergeCell ref="H130:M130"/>
  </mergeCells>
  <dataValidations count="6">
    <dataValidation allowBlank="1" showInputMessage="1" showErrorMessage="1" errorTitle="Do not edit" prompt="Product listing as it will print in all results. Do not edit this field. To adjust your product listing, please edit the Product Name, Country of Origin and Retail Price fields" sqref="M34:M44" xr:uid="{47EE3169-BBAA-4ACB-B0DE-E5A756F5FAAE}"/>
    <dataValidation type="list" allowBlank="1" showInputMessage="1" showErrorMessage="1" sqref="E19" xr:uid="{05FEB2C7-8D2C-4244-9A0C-DBDDB0144AA7}">
      <formula1>$A$209:$A$212</formula1>
    </dataValidation>
    <dataValidation type="list" showInputMessage="1" sqref="A28:B28" xr:uid="{77D1775A-859F-4393-835A-219A8F3E3D84}">
      <formula1>$A$214:$A$217</formula1>
    </dataValidation>
    <dataValidation type="list" allowBlank="1" showInputMessage="1" showErrorMessage="1" sqref="A29 A31" xr:uid="{2A6DF19E-9209-4428-AC7C-CA3A19676ADF}">
      <formula1>$A$220:$A$222</formula1>
    </dataValidation>
    <dataValidation type="list" allowBlank="1" showInputMessage="1" showErrorMessage="1" error="Select from drop down list_x000a_" sqref="A48:A57" xr:uid="{621F1EAB-5BB6-4A7A-B6B4-72607DDD92F9}">
      <formula1>$H$70:$H$245</formula1>
    </dataValidation>
    <dataValidation type="list" allowBlank="1" showInputMessage="1" showErrorMessage="1" error="Select from drop down list" sqref="A35:A44" xr:uid="{7DA8CD66-B85C-4AA8-AC1D-324A95E6D68F}">
      <formula1>$A$67:$A$204</formula1>
    </dataValidation>
  </dataValidations>
  <printOptions horizontalCentered="1"/>
  <pageMargins left="0.25" right="0.25" top="0.25" bottom="0.25" header="0.3" footer="0.3"/>
  <pageSetup scale="68" fitToHeight="5" orientation="landscape" r:id="rId1"/>
  <rowBreaks count="1" manualBreakCount="1">
    <brk id="13"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M38"/>
  <sheetViews>
    <sheetView topLeftCell="W1" zoomScaleNormal="100" workbookViewId="0">
      <selection activeCell="AE15" sqref="AE15"/>
    </sheetView>
  </sheetViews>
  <sheetFormatPr defaultColWidth="9" defaultRowHeight="17.25" customHeight="1"/>
  <cols>
    <col min="1" max="3" width="22" style="1" customWidth="1"/>
    <col min="4" max="4" width="15.73046875" style="1" customWidth="1"/>
    <col min="5" max="5" width="9.53125" style="1" customWidth="1"/>
    <col min="6" max="6" width="22" style="1" customWidth="1"/>
    <col min="7" max="11" width="9" style="1"/>
    <col min="12" max="12" width="11" style="1" bestFit="1" customWidth="1"/>
    <col min="13" max="15" width="9" style="1"/>
    <col min="16" max="16" width="19.59765625" style="1" customWidth="1"/>
    <col min="17" max="17" width="9" style="1"/>
    <col min="18" max="23" width="14" style="1" customWidth="1"/>
    <col min="24" max="24" width="12.06640625" style="1" customWidth="1"/>
    <col min="25" max="25" width="18.59765625" style="1" customWidth="1"/>
    <col min="26" max="26" width="22.46484375" style="1" customWidth="1"/>
    <col min="27" max="27" width="7" style="1" customWidth="1"/>
    <col min="28" max="30" width="9" style="1"/>
    <col min="31" max="31" width="15.59765625" style="1" customWidth="1"/>
    <col min="32" max="34" width="9" style="1"/>
    <col min="35" max="35" width="32.796875" style="1" bestFit="1" customWidth="1"/>
    <col min="36" max="16384" width="9" style="1"/>
  </cols>
  <sheetData>
    <row r="1" spans="1:39" s="70" customFormat="1" ht="17.25" customHeight="1">
      <c r="A1" s="70" t="s">
        <v>270</v>
      </c>
    </row>
    <row r="2" spans="1:39" s="85" customFormat="1" ht="17.25" customHeight="1" thickBot="1">
      <c r="A2" s="274" t="s">
        <v>32</v>
      </c>
      <c r="B2" s="274"/>
      <c r="C2" s="275"/>
      <c r="D2" s="275"/>
      <c r="E2" s="275"/>
      <c r="F2" s="275"/>
      <c r="G2" s="84" t="s">
        <v>33</v>
      </c>
      <c r="H2" s="84"/>
      <c r="I2" s="84"/>
      <c r="J2" s="84"/>
      <c r="K2" s="84"/>
      <c r="L2" s="84"/>
      <c r="M2" s="276" t="s">
        <v>34</v>
      </c>
      <c r="N2" s="276"/>
      <c r="O2" s="276"/>
      <c r="P2" s="276"/>
      <c r="Q2" s="276"/>
      <c r="R2" s="276"/>
      <c r="S2" s="280" t="s">
        <v>41</v>
      </c>
      <c r="T2" s="281"/>
      <c r="U2" s="281"/>
      <c r="V2" s="281"/>
      <c r="W2" s="282"/>
      <c r="X2" s="86"/>
      <c r="Y2" s="86" t="s">
        <v>359</v>
      </c>
      <c r="Z2" s="277" t="s">
        <v>357</v>
      </c>
      <c r="AA2" s="278"/>
      <c r="AB2" s="279"/>
      <c r="AC2" s="279"/>
      <c r="AD2" s="279"/>
      <c r="AE2" s="279"/>
      <c r="AF2" s="87"/>
      <c r="AG2" s="87"/>
      <c r="AH2" s="87"/>
      <c r="AI2" s="87"/>
    </row>
    <row r="3" spans="1:39" s="69" customFormat="1" ht="37.9" customHeight="1" thickBot="1">
      <c r="A3" s="55" t="s">
        <v>35</v>
      </c>
      <c r="B3" s="55" t="s">
        <v>148</v>
      </c>
      <c r="C3" s="55" t="s">
        <v>3</v>
      </c>
      <c r="D3" s="55" t="s">
        <v>44</v>
      </c>
      <c r="E3" s="55" t="s">
        <v>45</v>
      </c>
      <c r="F3" s="56" t="s">
        <v>36</v>
      </c>
      <c r="G3" s="57" t="s">
        <v>5</v>
      </c>
      <c r="H3" s="57" t="s">
        <v>6</v>
      </c>
      <c r="I3" s="58" t="s">
        <v>12</v>
      </c>
      <c r="J3" s="58" t="s">
        <v>7</v>
      </c>
      <c r="K3" s="58" t="s">
        <v>8</v>
      </c>
      <c r="L3" s="58" t="s">
        <v>356</v>
      </c>
      <c r="M3" s="58" t="s">
        <v>5</v>
      </c>
      <c r="N3" s="58" t="s">
        <v>6</v>
      </c>
      <c r="O3" s="58" t="s">
        <v>37</v>
      </c>
      <c r="P3" s="58" t="s">
        <v>7</v>
      </c>
      <c r="Q3" s="58" t="s">
        <v>8</v>
      </c>
      <c r="R3" s="58" t="s">
        <v>356</v>
      </c>
      <c r="S3" s="56" t="s">
        <v>10</v>
      </c>
      <c r="T3" s="59" t="s">
        <v>11</v>
      </c>
      <c r="U3" s="57" t="s">
        <v>12</v>
      </c>
      <c r="V3" s="56" t="s">
        <v>13</v>
      </c>
      <c r="W3" s="60" t="s">
        <v>14</v>
      </c>
      <c r="X3" s="61" t="s">
        <v>358</v>
      </c>
      <c r="Y3" s="76" t="s">
        <v>372</v>
      </c>
      <c r="Z3" s="62" t="s">
        <v>272</v>
      </c>
      <c r="AA3" s="62" t="s">
        <v>276</v>
      </c>
      <c r="AB3" s="63" t="s">
        <v>300</v>
      </c>
      <c r="AC3" s="62" t="s">
        <v>274</v>
      </c>
      <c r="AD3" s="62" t="s">
        <v>273</v>
      </c>
      <c r="AE3" s="64" t="s">
        <v>15</v>
      </c>
      <c r="AF3" s="65" t="s">
        <v>124</v>
      </c>
      <c r="AG3" s="62" t="s">
        <v>297</v>
      </c>
      <c r="AH3" s="66" t="s">
        <v>275</v>
      </c>
      <c r="AI3" s="67" t="s">
        <v>127</v>
      </c>
      <c r="AJ3" s="68" t="s">
        <v>38</v>
      </c>
      <c r="AK3" s="68" t="s">
        <v>39</v>
      </c>
    </row>
    <row r="4" spans="1:39" s="2" customFormat="1" ht="17.25" customHeight="1">
      <c r="A4" s="12">
        <f>'TASTING COMPETITION'!$A$19</f>
        <v>0</v>
      </c>
      <c r="B4" s="12">
        <f>'TASTING COMPETITION'!$C$19</f>
        <v>0</v>
      </c>
      <c r="C4" s="17" t="str">
        <f>'TASTING COMPETITION'!$E$19</f>
        <v>Select from drop down list:</v>
      </c>
      <c r="D4" s="12">
        <f>'TASTING COMPETITION'!$F$19</f>
        <v>0</v>
      </c>
      <c r="E4" s="13">
        <f>'TASTING COMPETITION'!$H$19</f>
        <v>0</v>
      </c>
      <c r="F4" s="12">
        <f>'TASTING COMPETITION'!$I$19</f>
        <v>0</v>
      </c>
      <c r="G4" s="12">
        <f>'TASTING COMPETITION'!$A$22</f>
        <v>0</v>
      </c>
      <c r="H4" s="12">
        <f>'TASTING COMPETITION'!$B$22</f>
        <v>0</v>
      </c>
      <c r="I4" s="13">
        <f>'TASTING COMPETITION'!$C$22</f>
        <v>0</v>
      </c>
      <c r="J4" s="12">
        <f>'TASTING COMPETITION'!$F$22</f>
        <v>0</v>
      </c>
      <c r="K4" s="50">
        <f>'TASTING COMPETITION'!$H$22</f>
        <v>0</v>
      </c>
      <c r="L4" s="2">
        <f>'TASTING COMPETITION'!$J$22</f>
        <v>0</v>
      </c>
      <c r="M4" s="12">
        <f>'TASTING COMPETITION'!$A$25</f>
        <v>0</v>
      </c>
      <c r="N4" s="12">
        <f>'TASTING COMPETITION'!$B$25</f>
        <v>0</v>
      </c>
      <c r="O4" s="12">
        <f>'TASTING COMPETITION'!$C$25</f>
        <v>0</v>
      </c>
      <c r="P4" s="12">
        <f>'TASTING COMPETITION'!$F$25</f>
        <v>0</v>
      </c>
      <c r="Q4" s="50">
        <f>'TASTING COMPETITION'!$H$25</f>
        <v>0</v>
      </c>
      <c r="R4" s="14">
        <f>'TASTING COMPETITION'!$J$25</f>
        <v>0</v>
      </c>
      <c r="S4" s="14">
        <f>'TASTING COMPETITION'!$A$28</f>
        <v>0</v>
      </c>
      <c r="T4" s="14">
        <f>'TASTING COMPETITION'!C28</f>
        <v>0</v>
      </c>
      <c r="U4" s="14">
        <f>'TASTING COMPETITION'!$F$28</f>
        <v>0</v>
      </c>
      <c r="V4" s="14">
        <f>'TASTING COMPETITION'!$H$28</f>
        <v>0</v>
      </c>
      <c r="W4" s="14">
        <f>'TASTING COMPETITION'!$J$28</f>
        <v>0</v>
      </c>
      <c r="X4" s="14" t="str">
        <f>'TASTING COMPETITION'!$A$29</f>
        <v>Select from drop down list</v>
      </c>
      <c r="Y4" s="53" t="str">
        <f>'TASTING COMPETITION'!$A$32</f>
        <v>SPIRITS: Enter each product under the applicable spirits classification code listed below.</v>
      </c>
      <c r="Z4" s="12" t="str">
        <f>'TASTING COMPETITION'!A35</f>
        <v>Select from drop down list</v>
      </c>
      <c r="AA4" s="12">
        <f>'TASTING COMPETITION'!B35</f>
        <v>0</v>
      </c>
      <c r="AB4" s="12">
        <f>'TASTING COMPETITION'!C35</f>
        <v>0</v>
      </c>
      <c r="AC4" s="12">
        <f>'TASTING COMPETITION'!F35</f>
        <v>0</v>
      </c>
      <c r="AD4" s="12">
        <f>'TASTING COMPETITION'!G35</f>
        <v>0</v>
      </c>
      <c r="AE4" s="12">
        <f>'TASTING COMPETITION'!H35</f>
        <v>0</v>
      </c>
      <c r="AF4" s="51">
        <f>'TASTING COMPETITION'!J35</f>
        <v>0</v>
      </c>
      <c r="AG4" s="52">
        <f>'TASTING COMPETITION'!K35</f>
        <v>0</v>
      </c>
      <c r="AH4" s="12">
        <f>'TASTING COMPETITION'!L35</f>
        <v>0</v>
      </c>
      <c r="AI4" s="3" t="str">
        <f>'TASTING COMPETITION'!M35</f>
        <v xml:space="preserve">  , , $</v>
      </c>
      <c r="AJ4" s="2">
        <f>'TASTING COMPETITION'!$B$31</f>
        <v>0</v>
      </c>
      <c r="AK4" s="2">
        <f>'TASTING COMPETITION'!F31</f>
        <v>0</v>
      </c>
    </row>
    <row r="5" spans="1:39" s="2" customFormat="1" ht="17.25" customHeight="1">
      <c r="A5" s="12">
        <f>'TASTING COMPETITION'!$A$19</f>
        <v>0</v>
      </c>
      <c r="B5" s="12">
        <f>'TASTING COMPETITION'!$C$19</f>
        <v>0</v>
      </c>
      <c r="C5" s="12" t="str">
        <f>'TASTING COMPETITION'!$E$19</f>
        <v>Select from drop down list:</v>
      </c>
      <c r="D5" s="12">
        <f>'TASTING COMPETITION'!$F$19</f>
        <v>0</v>
      </c>
      <c r="E5" s="13">
        <f>'TASTING COMPETITION'!$H$19</f>
        <v>0</v>
      </c>
      <c r="F5" s="12">
        <f>'TASTING COMPETITION'!$I$19</f>
        <v>0</v>
      </c>
      <c r="G5" s="12">
        <f>'TASTING COMPETITION'!$A$22</f>
        <v>0</v>
      </c>
      <c r="H5" s="12">
        <f>'TASTING COMPETITION'!$B$22</f>
        <v>0</v>
      </c>
      <c r="I5" s="13">
        <f>'TASTING COMPETITION'!$C$22</f>
        <v>0</v>
      </c>
      <c r="J5" s="12">
        <f>'TASTING COMPETITION'!$F$22</f>
        <v>0</v>
      </c>
      <c r="K5" s="50">
        <f>'TASTING COMPETITION'!$H$22</f>
        <v>0</v>
      </c>
      <c r="L5" s="2">
        <f>'TASTING COMPETITION'!$J$22</f>
        <v>0</v>
      </c>
      <c r="M5" s="12">
        <f>'TASTING COMPETITION'!$A$25</f>
        <v>0</v>
      </c>
      <c r="N5" s="12">
        <f>'TASTING COMPETITION'!$B$25</f>
        <v>0</v>
      </c>
      <c r="O5" s="12">
        <f>'TASTING COMPETITION'!$C$25</f>
        <v>0</v>
      </c>
      <c r="P5" s="12">
        <f>'TASTING COMPETITION'!$F$25</f>
        <v>0</v>
      </c>
      <c r="Q5" s="50">
        <f>'TASTING COMPETITION'!$H$25</f>
        <v>0</v>
      </c>
      <c r="R5" s="14">
        <f>'TASTING COMPETITION'!$J$25</f>
        <v>0</v>
      </c>
      <c r="S5" s="14">
        <f>'TASTING COMPETITION'!$A$28</f>
        <v>0</v>
      </c>
      <c r="T5" s="14">
        <f>'TASTING COMPETITION'!C28</f>
        <v>0</v>
      </c>
      <c r="U5" s="14">
        <f>'TASTING COMPETITION'!$F$28</f>
        <v>0</v>
      </c>
      <c r="V5" s="14">
        <f>'TASTING COMPETITION'!$H$28</f>
        <v>0</v>
      </c>
      <c r="W5" s="14">
        <f>'TASTING COMPETITION'!$J$28</f>
        <v>0</v>
      </c>
      <c r="X5" s="14" t="str">
        <f>'TASTING COMPETITION'!$A$29</f>
        <v>Select from drop down list</v>
      </c>
      <c r="Y5" s="53" t="str">
        <f>'TASTING COMPETITION'!$A$32</f>
        <v>SPIRITS: Enter each product under the applicable spirits classification code listed below.</v>
      </c>
      <c r="Z5" s="12" t="str">
        <f>'TASTING COMPETITION'!A36</f>
        <v>Select from drop down list</v>
      </c>
      <c r="AA5" s="12">
        <f>'TASTING COMPETITION'!B36</f>
        <v>0</v>
      </c>
      <c r="AB5" s="12">
        <f>'TASTING COMPETITION'!C36</f>
        <v>0</v>
      </c>
      <c r="AC5" s="12">
        <f>'TASTING COMPETITION'!F36</f>
        <v>0</v>
      </c>
      <c r="AD5" s="12">
        <f>'TASTING COMPETITION'!G36</f>
        <v>0</v>
      </c>
      <c r="AE5" s="12">
        <f>'TASTING COMPETITION'!H36</f>
        <v>0</v>
      </c>
      <c r="AF5" s="51">
        <f>'TASTING COMPETITION'!J36</f>
        <v>0</v>
      </c>
      <c r="AG5" s="52">
        <f>'TASTING COMPETITION'!K36</f>
        <v>0</v>
      </c>
      <c r="AH5" s="12">
        <f>'TASTING COMPETITION'!L36</f>
        <v>0</v>
      </c>
      <c r="AI5" s="3" t="str">
        <f>'TASTING COMPETITION'!M36</f>
        <v xml:space="preserve">  , , $</v>
      </c>
    </row>
    <row r="6" spans="1:39" s="2" customFormat="1" ht="17.25" customHeight="1">
      <c r="A6" s="12">
        <f>'TASTING COMPETITION'!$A$19</f>
        <v>0</v>
      </c>
      <c r="B6" s="12">
        <f>'TASTING COMPETITION'!$C$19</f>
        <v>0</v>
      </c>
      <c r="C6" s="12" t="str">
        <f>'TASTING COMPETITION'!$E$19</f>
        <v>Select from drop down list:</v>
      </c>
      <c r="D6" s="12">
        <f>'TASTING COMPETITION'!$F$19</f>
        <v>0</v>
      </c>
      <c r="E6" s="13">
        <f>'TASTING COMPETITION'!$H$19</f>
        <v>0</v>
      </c>
      <c r="F6" s="12">
        <f>'TASTING COMPETITION'!$I$19</f>
        <v>0</v>
      </c>
      <c r="G6" s="12">
        <f>'TASTING COMPETITION'!$A$22</f>
        <v>0</v>
      </c>
      <c r="H6" s="12">
        <f>'TASTING COMPETITION'!$B$22</f>
        <v>0</v>
      </c>
      <c r="I6" s="13">
        <f>'TASTING COMPETITION'!$C$22</f>
        <v>0</v>
      </c>
      <c r="J6" s="12">
        <f>'TASTING COMPETITION'!$F$22</f>
        <v>0</v>
      </c>
      <c r="K6" s="50">
        <f>'TASTING COMPETITION'!$H$22</f>
        <v>0</v>
      </c>
      <c r="L6" s="2">
        <f>'TASTING COMPETITION'!$J$22</f>
        <v>0</v>
      </c>
      <c r="M6" s="12">
        <f>'TASTING COMPETITION'!$A$25</f>
        <v>0</v>
      </c>
      <c r="N6" s="12">
        <f>'TASTING COMPETITION'!$B$25</f>
        <v>0</v>
      </c>
      <c r="O6" s="12">
        <f>'TASTING COMPETITION'!$C$25</f>
        <v>0</v>
      </c>
      <c r="P6" s="12">
        <f>'TASTING COMPETITION'!$F$25</f>
        <v>0</v>
      </c>
      <c r="Q6" s="50">
        <f>'TASTING COMPETITION'!$H$25</f>
        <v>0</v>
      </c>
      <c r="R6" s="14">
        <f>'TASTING COMPETITION'!$J$25</f>
        <v>0</v>
      </c>
      <c r="S6" s="14">
        <f>'TASTING COMPETITION'!$A$28</f>
        <v>0</v>
      </c>
      <c r="T6" s="14">
        <f>'TASTING COMPETITION'!C28</f>
        <v>0</v>
      </c>
      <c r="U6" s="14">
        <f>'TASTING COMPETITION'!$F$28</f>
        <v>0</v>
      </c>
      <c r="V6" s="14">
        <f>'TASTING COMPETITION'!$H$28</f>
        <v>0</v>
      </c>
      <c r="W6" s="14">
        <f>'TASTING COMPETITION'!$J$28</f>
        <v>0</v>
      </c>
      <c r="X6" s="14" t="str">
        <f>'TASTING COMPETITION'!$A$29</f>
        <v>Select from drop down list</v>
      </c>
      <c r="Y6" s="53" t="str">
        <f>'TASTING COMPETITION'!$A$32</f>
        <v>SPIRITS: Enter each product under the applicable spirits classification code listed below.</v>
      </c>
      <c r="Z6" s="12" t="str">
        <f>'TASTING COMPETITION'!A37</f>
        <v>Select from drop down list</v>
      </c>
      <c r="AA6" s="12">
        <f>'TASTING COMPETITION'!B37</f>
        <v>0</v>
      </c>
      <c r="AB6" s="12">
        <f>'TASTING COMPETITION'!C37</f>
        <v>0</v>
      </c>
      <c r="AC6" s="12">
        <f>'TASTING COMPETITION'!F37</f>
        <v>0</v>
      </c>
      <c r="AD6" s="12">
        <f>'TASTING COMPETITION'!G37</f>
        <v>0</v>
      </c>
      <c r="AE6" s="12">
        <f>'TASTING COMPETITION'!H37</f>
        <v>0</v>
      </c>
      <c r="AF6" s="51">
        <f>'TASTING COMPETITION'!J37</f>
        <v>0</v>
      </c>
      <c r="AG6" s="52">
        <f>'TASTING COMPETITION'!K37</f>
        <v>0</v>
      </c>
      <c r="AH6" s="12">
        <f>'TASTING COMPETITION'!L37</f>
        <v>0</v>
      </c>
      <c r="AI6" s="3" t="str">
        <f>'TASTING COMPETITION'!M37</f>
        <v xml:space="preserve">  , , $</v>
      </c>
    </row>
    <row r="7" spans="1:39" s="2" customFormat="1" ht="17.25" customHeight="1">
      <c r="A7" s="12">
        <f>'TASTING COMPETITION'!$A$19</f>
        <v>0</v>
      </c>
      <c r="B7" s="12">
        <f>'TASTING COMPETITION'!$C$19</f>
        <v>0</v>
      </c>
      <c r="C7" s="12" t="str">
        <f>'TASTING COMPETITION'!$E$19</f>
        <v>Select from drop down list:</v>
      </c>
      <c r="D7" s="12">
        <f>'TASTING COMPETITION'!$F$19</f>
        <v>0</v>
      </c>
      <c r="E7" s="13">
        <f>'TASTING COMPETITION'!$H$19</f>
        <v>0</v>
      </c>
      <c r="F7" s="12">
        <f>'TASTING COMPETITION'!$I$19</f>
        <v>0</v>
      </c>
      <c r="G7" s="12">
        <f>'TASTING COMPETITION'!$A$22</f>
        <v>0</v>
      </c>
      <c r="H7" s="12">
        <f>'TASTING COMPETITION'!$B$22</f>
        <v>0</v>
      </c>
      <c r="I7" s="13">
        <f>'TASTING COMPETITION'!$C$22</f>
        <v>0</v>
      </c>
      <c r="J7" s="12">
        <f>'TASTING COMPETITION'!$F$22</f>
        <v>0</v>
      </c>
      <c r="K7" s="50">
        <f>'TASTING COMPETITION'!$H$22</f>
        <v>0</v>
      </c>
      <c r="L7" s="2">
        <f>'TASTING COMPETITION'!$J$22</f>
        <v>0</v>
      </c>
      <c r="M7" s="12">
        <f>'TASTING COMPETITION'!$A$25</f>
        <v>0</v>
      </c>
      <c r="N7" s="12">
        <f>'TASTING COMPETITION'!$B$25</f>
        <v>0</v>
      </c>
      <c r="O7" s="12">
        <f>'TASTING COMPETITION'!$C$25</f>
        <v>0</v>
      </c>
      <c r="P7" s="12">
        <f>'TASTING COMPETITION'!$F$25</f>
        <v>0</v>
      </c>
      <c r="Q7" s="50">
        <f>'TASTING COMPETITION'!$H$25</f>
        <v>0</v>
      </c>
      <c r="R7" s="14">
        <f>'TASTING COMPETITION'!$J$25</f>
        <v>0</v>
      </c>
      <c r="S7" s="14">
        <f>'TASTING COMPETITION'!$A$28</f>
        <v>0</v>
      </c>
      <c r="T7" s="14">
        <f>'TASTING COMPETITION'!C28</f>
        <v>0</v>
      </c>
      <c r="U7" s="14">
        <f>'TASTING COMPETITION'!$F$28</f>
        <v>0</v>
      </c>
      <c r="V7" s="14">
        <f>'TASTING COMPETITION'!$H$28</f>
        <v>0</v>
      </c>
      <c r="W7" s="14">
        <f>'TASTING COMPETITION'!$J$28</f>
        <v>0</v>
      </c>
      <c r="X7" s="14" t="str">
        <f>'TASTING COMPETITION'!$A$29</f>
        <v>Select from drop down list</v>
      </c>
      <c r="Y7" s="53" t="str">
        <f>'TASTING COMPETITION'!$A$32</f>
        <v>SPIRITS: Enter each product under the applicable spirits classification code listed below.</v>
      </c>
      <c r="Z7" s="12" t="str">
        <f>'TASTING COMPETITION'!A38</f>
        <v>Select from drop down list</v>
      </c>
      <c r="AA7" s="12">
        <f>'TASTING COMPETITION'!B38</f>
        <v>0</v>
      </c>
      <c r="AB7" s="12">
        <f>'TASTING COMPETITION'!C38</f>
        <v>0</v>
      </c>
      <c r="AC7" s="12">
        <f>'TASTING COMPETITION'!F38</f>
        <v>0</v>
      </c>
      <c r="AD7" s="12">
        <f>'TASTING COMPETITION'!G38</f>
        <v>0</v>
      </c>
      <c r="AE7" s="12">
        <f>'TASTING COMPETITION'!H38</f>
        <v>0</v>
      </c>
      <c r="AF7" s="51">
        <f>'TASTING COMPETITION'!J38</f>
        <v>0</v>
      </c>
      <c r="AG7" s="52">
        <f>'TASTING COMPETITION'!K38</f>
        <v>0</v>
      </c>
      <c r="AH7" s="12">
        <f>'TASTING COMPETITION'!L38</f>
        <v>0</v>
      </c>
      <c r="AI7" s="3" t="str">
        <f>'TASTING COMPETITION'!M38</f>
        <v xml:space="preserve">  , , $</v>
      </c>
    </row>
    <row r="8" spans="1:39" s="2" customFormat="1" ht="17.25" customHeight="1">
      <c r="A8" s="12">
        <f>'TASTING COMPETITION'!$A$19</f>
        <v>0</v>
      </c>
      <c r="B8" s="12">
        <f>'TASTING COMPETITION'!$C$19</f>
        <v>0</v>
      </c>
      <c r="C8" s="12" t="str">
        <f>'TASTING COMPETITION'!$E$19</f>
        <v>Select from drop down list:</v>
      </c>
      <c r="D8" s="12">
        <f>'TASTING COMPETITION'!$F$19</f>
        <v>0</v>
      </c>
      <c r="E8" s="13">
        <f>'TASTING COMPETITION'!$H$19</f>
        <v>0</v>
      </c>
      <c r="F8" s="12">
        <f>'TASTING COMPETITION'!$I$19</f>
        <v>0</v>
      </c>
      <c r="G8" s="12">
        <f>'TASTING COMPETITION'!$A$22</f>
        <v>0</v>
      </c>
      <c r="H8" s="12">
        <f>'TASTING COMPETITION'!$B$22</f>
        <v>0</v>
      </c>
      <c r="I8" s="13">
        <f>'TASTING COMPETITION'!$C$22</f>
        <v>0</v>
      </c>
      <c r="J8" s="12">
        <f>'TASTING COMPETITION'!$F$22</f>
        <v>0</v>
      </c>
      <c r="K8" s="50">
        <f>'TASTING COMPETITION'!$H$22</f>
        <v>0</v>
      </c>
      <c r="L8" s="2">
        <f>'TASTING COMPETITION'!$J$22</f>
        <v>0</v>
      </c>
      <c r="M8" s="12">
        <f>'TASTING COMPETITION'!$A$25</f>
        <v>0</v>
      </c>
      <c r="N8" s="12">
        <f>'TASTING COMPETITION'!$B$25</f>
        <v>0</v>
      </c>
      <c r="O8" s="12">
        <f>'TASTING COMPETITION'!$C$25</f>
        <v>0</v>
      </c>
      <c r="P8" s="12">
        <f>'TASTING COMPETITION'!$F$25</f>
        <v>0</v>
      </c>
      <c r="Q8" s="50">
        <f>'TASTING COMPETITION'!$H$25</f>
        <v>0</v>
      </c>
      <c r="R8" s="14">
        <f>'TASTING COMPETITION'!$J$25</f>
        <v>0</v>
      </c>
      <c r="S8" s="14">
        <f>'TASTING COMPETITION'!$A$28</f>
        <v>0</v>
      </c>
      <c r="T8" s="14">
        <f>'TASTING COMPETITION'!C28</f>
        <v>0</v>
      </c>
      <c r="U8" s="14">
        <f>'TASTING COMPETITION'!$F$28</f>
        <v>0</v>
      </c>
      <c r="V8" s="14">
        <f>'TASTING COMPETITION'!$H$28</f>
        <v>0</v>
      </c>
      <c r="W8" s="14">
        <f>'TASTING COMPETITION'!$J$28</f>
        <v>0</v>
      </c>
      <c r="X8" s="14" t="str">
        <f>'TASTING COMPETITION'!$A$29</f>
        <v>Select from drop down list</v>
      </c>
      <c r="Y8" s="53" t="str">
        <f>'TASTING COMPETITION'!$A$32</f>
        <v>SPIRITS: Enter each product under the applicable spirits classification code listed below.</v>
      </c>
      <c r="Z8" s="12" t="str">
        <f>'TASTING COMPETITION'!A39</f>
        <v>Select from drop down list</v>
      </c>
      <c r="AA8" s="12">
        <f>'TASTING COMPETITION'!B39</f>
        <v>0</v>
      </c>
      <c r="AB8" s="12">
        <f>'TASTING COMPETITION'!C39</f>
        <v>0</v>
      </c>
      <c r="AC8" s="12">
        <f>'TASTING COMPETITION'!F39</f>
        <v>0</v>
      </c>
      <c r="AD8" s="12">
        <f>'TASTING COMPETITION'!G39</f>
        <v>0</v>
      </c>
      <c r="AE8" s="12">
        <f>'TASTING COMPETITION'!H39</f>
        <v>0</v>
      </c>
      <c r="AF8" s="51">
        <f>'TASTING COMPETITION'!J39</f>
        <v>0</v>
      </c>
      <c r="AG8" s="52">
        <f>'TASTING COMPETITION'!K39</f>
        <v>0</v>
      </c>
      <c r="AH8" s="12">
        <f>'TASTING COMPETITION'!L39</f>
        <v>0</v>
      </c>
      <c r="AI8" s="3" t="str">
        <f>'TASTING COMPETITION'!M39</f>
        <v xml:space="preserve">  , , $</v>
      </c>
    </row>
    <row r="9" spans="1:39" s="2" customFormat="1" ht="17.25" customHeight="1">
      <c r="A9" s="12">
        <f>'TASTING COMPETITION'!$A$19</f>
        <v>0</v>
      </c>
      <c r="B9" s="12">
        <f>'TASTING COMPETITION'!$C$19</f>
        <v>0</v>
      </c>
      <c r="C9" s="12" t="str">
        <f>'TASTING COMPETITION'!$E$19</f>
        <v>Select from drop down list:</v>
      </c>
      <c r="D9" s="12">
        <f>'TASTING COMPETITION'!$F$19</f>
        <v>0</v>
      </c>
      <c r="E9" s="13">
        <f>'TASTING COMPETITION'!$H$19</f>
        <v>0</v>
      </c>
      <c r="F9" s="12">
        <f>'TASTING COMPETITION'!$I$19</f>
        <v>0</v>
      </c>
      <c r="G9" s="12">
        <f>'TASTING COMPETITION'!$A$22</f>
        <v>0</v>
      </c>
      <c r="H9" s="12">
        <f>'TASTING COMPETITION'!$B$22</f>
        <v>0</v>
      </c>
      <c r="I9" s="13">
        <f>'TASTING COMPETITION'!$C$22</f>
        <v>0</v>
      </c>
      <c r="J9" s="12">
        <f>'TASTING COMPETITION'!$F$22</f>
        <v>0</v>
      </c>
      <c r="K9" s="50">
        <f>'TASTING COMPETITION'!$H$22</f>
        <v>0</v>
      </c>
      <c r="L9" s="2">
        <f>'TASTING COMPETITION'!$J$22</f>
        <v>0</v>
      </c>
      <c r="M9" s="12">
        <f>'TASTING COMPETITION'!$A$25</f>
        <v>0</v>
      </c>
      <c r="N9" s="12">
        <f>'TASTING COMPETITION'!$B$25</f>
        <v>0</v>
      </c>
      <c r="O9" s="12">
        <f>'TASTING COMPETITION'!$C$25</f>
        <v>0</v>
      </c>
      <c r="P9" s="12">
        <f>'TASTING COMPETITION'!$F$25</f>
        <v>0</v>
      </c>
      <c r="Q9" s="50">
        <f>'TASTING COMPETITION'!$H$25</f>
        <v>0</v>
      </c>
      <c r="R9" s="14">
        <f>'TASTING COMPETITION'!$J$25</f>
        <v>0</v>
      </c>
      <c r="S9" s="14">
        <f>'TASTING COMPETITION'!$A$28</f>
        <v>0</v>
      </c>
      <c r="T9" s="14">
        <f>'TASTING COMPETITION'!C28</f>
        <v>0</v>
      </c>
      <c r="U9" s="14">
        <f>'TASTING COMPETITION'!$F$28</f>
        <v>0</v>
      </c>
      <c r="V9" s="14">
        <f>'TASTING COMPETITION'!$H$28</f>
        <v>0</v>
      </c>
      <c r="W9" s="14">
        <f>'TASTING COMPETITION'!$J$28</f>
        <v>0</v>
      </c>
      <c r="X9" s="14" t="str">
        <f>'TASTING COMPETITION'!$A$29</f>
        <v>Select from drop down list</v>
      </c>
      <c r="Y9" s="53" t="str">
        <f>'TASTING COMPETITION'!$A$32</f>
        <v>SPIRITS: Enter each product under the applicable spirits classification code listed below.</v>
      </c>
      <c r="Z9" s="12" t="str">
        <f>'TASTING COMPETITION'!A40</f>
        <v>Select from drop down list</v>
      </c>
      <c r="AA9" s="12">
        <f>'TASTING COMPETITION'!B40</f>
        <v>0</v>
      </c>
      <c r="AB9" s="12">
        <f>'TASTING COMPETITION'!C40</f>
        <v>0</v>
      </c>
      <c r="AC9" s="12">
        <f>'TASTING COMPETITION'!F40</f>
        <v>0</v>
      </c>
      <c r="AD9" s="12">
        <f>'TASTING COMPETITION'!G40</f>
        <v>0</v>
      </c>
      <c r="AE9" s="12">
        <f>'TASTING COMPETITION'!H40</f>
        <v>0</v>
      </c>
      <c r="AF9" s="51">
        <f>'TASTING COMPETITION'!J40</f>
        <v>0</v>
      </c>
      <c r="AG9" s="52">
        <f>'TASTING COMPETITION'!K40</f>
        <v>0</v>
      </c>
      <c r="AH9" s="12">
        <f>'TASTING COMPETITION'!L40</f>
        <v>0</v>
      </c>
      <c r="AI9" s="3" t="str">
        <f>'TASTING COMPETITION'!M40</f>
        <v xml:space="preserve">  , , $</v>
      </c>
    </row>
    <row r="10" spans="1:39" s="2" customFormat="1" ht="17.25" customHeight="1">
      <c r="A10" s="12">
        <f>'TASTING COMPETITION'!$A$19</f>
        <v>0</v>
      </c>
      <c r="B10" s="12">
        <f>'TASTING COMPETITION'!$C$19</f>
        <v>0</v>
      </c>
      <c r="C10" s="12" t="str">
        <f>'TASTING COMPETITION'!$E$19</f>
        <v>Select from drop down list:</v>
      </c>
      <c r="D10" s="12">
        <f>'TASTING COMPETITION'!$F$19</f>
        <v>0</v>
      </c>
      <c r="E10" s="13">
        <f>'TASTING COMPETITION'!$H$19</f>
        <v>0</v>
      </c>
      <c r="F10" s="12">
        <f>'TASTING COMPETITION'!$I$19</f>
        <v>0</v>
      </c>
      <c r="G10" s="12">
        <f>'TASTING COMPETITION'!$A$22</f>
        <v>0</v>
      </c>
      <c r="H10" s="12">
        <f>'TASTING COMPETITION'!$B$22</f>
        <v>0</v>
      </c>
      <c r="I10" s="13">
        <f>'TASTING COMPETITION'!$C$22</f>
        <v>0</v>
      </c>
      <c r="J10" s="12">
        <f>'TASTING COMPETITION'!$F$22</f>
        <v>0</v>
      </c>
      <c r="K10" s="50">
        <f>'TASTING COMPETITION'!$H$22</f>
        <v>0</v>
      </c>
      <c r="L10" s="2">
        <f>'TASTING COMPETITION'!$J$22</f>
        <v>0</v>
      </c>
      <c r="M10" s="12">
        <f>'TASTING COMPETITION'!$A$25</f>
        <v>0</v>
      </c>
      <c r="N10" s="12">
        <f>'TASTING COMPETITION'!$B$25</f>
        <v>0</v>
      </c>
      <c r="O10" s="12">
        <f>'TASTING COMPETITION'!$C$25</f>
        <v>0</v>
      </c>
      <c r="P10" s="12">
        <f>'TASTING COMPETITION'!$F$25</f>
        <v>0</v>
      </c>
      <c r="Q10" s="50">
        <f>'TASTING COMPETITION'!$H$25</f>
        <v>0</v>
      </c>
      <c r="R10" s="14">
        <f>'TASTING COMPETITION'!$J$25</f>
        <v>0</v>
      </c>
      <c r="S10" s="14">
        <f>'TASTING COMPETITION'!$A$28</f>
        <v>0</v>
      </c>
      <c r="T10" s="14">
        <f>'TASTING COMPETITION'!C28</f>
        <v>0</v>
      </c>
      <c r="U10" s="14">
        <f>'TASTING COMPETITION'!$F$28</f>
        <v>0</v>
      </c>
      <c r="V10" s="14">
        <f>'TASTING COMPETITION'!$H$28</f>
        <v>0</v>
      </c>
      <c r="W10" s="14">
        <f>'TASTING COMPETITION'!$J$28</f>
        <v>0</v>
      </c>
      <c r="X10" s="14" t="str">
        <f>'TASTING COMPETITION'!$A$29</f>
        <v>Select from drop down list</v>
      </c>
      <c r="Y10" s="53" t="str">
        <f>'TASTING COMPETITION'!$A$32</f>
        <v>SPIRITS: Enter each product under the applicable spirits classification code listed below.</v>
      </c>
      <c r="Z10" s="12" t="str">
        <f>'TASTING COMPETITION'!A41</f>
        <v>Select from drop down list</v>
      </c>
      <c r="AA10" s="12">
        <f>'TASTING COMPETITION'!B41</f>
        <v>0</v>
      </c>
      <c r="AB10" s="12">
        <f>'TASTING COMPETITION'!C41</f>
        <v>0</v>
      </c>
      <c r="AC10" s="12">
        <f>'TASTING COMPETITION'!F41</f>
        <v>0</v>
      </c>
      <c r="AD10" s="12">
        <f>'TASTING COMPETITION'!G41</f>
        <v>0</v>
      </c>
      <c r="AE10" s="12">
        <f>'TASTING COMPETITION'!H41</f>
        <v>0</v>
      </c>
      <c r="AF10" s="51">
        <f>'TASTING COMPETITION'!J41</f>
        <v>0</v>
      </c>
      <c r="AG10" s="52">
        <f>'TASTING COMPETITION'!K41</f>
        <v>0</v>
      </c>
      <c r="AH10" s="12">
        <f>'TASTING COMPETITION'!L41</f>
        <v>0</v>
      </c>
      <c r="AI10" s="3" t="str">
        <f>'TASTING COMPETITION'!M41</f>
        <v xml:space="preserve">  , , $</v>
      </c>
    </row>
    <row r="11" spans="1:39" s="2" customFormat="1" ht="17.25" customHeight="1">
      <c r="A11" s="12">
        <f>'TASTING COMPETITION'!$A$19</f>
        <v>0</v>
      </c>
      <c r="B11" s="12">
        <f>'TASTING COMPETITION'!$C$19</f>
        <v>0</v>
      </c>
      <c r="C11" s="12" t="str">
        <f>'TASTING COMPETITION'!$E$19</f>
        <v>Select from drop down list:</v>
      </c>
      <c r="D11" s="12">
        <f>'TASTING COMPETITION'!$F$19</f>
        <v>0</v>
      </c>
      <c r="E11" s="13">
        <f>'TASTING COMPETITION'!$H$19</f>
        <v>0</v>
      </c>
      <c r="F11" s="12">
        <f>'TASTING COMPETITION'!$I$19</f>
        <v>0</v>
      </c>
      <c r="G11" s="12">
        <f>'TASTING COMPETITION'!$A$22</f>
        <v>0</v>
      </c>
      <c r="H11" s="12">
        <f>'TASTING COMPETITION'!$B$22</f>
        <v>0</v>
      </c>
      <c r="I11" s="13">
        <f>'TASTING COMPETITION'!$C$22</f>
        <v>0</v>
      </c>
      <c r="J11" s="12">
        <f>'TASTING COMPETITION'!$F$22</f>
        <v>0</v>
      </c>
      <c r="K11" s="50">
        <f>'TASTING COMPETITION'!$H$22</f>
        <v>0</v>
      </c>
      <c r="L11" s="2">
        <f>'TASTING COMPETITION'!$J$22</f>
        <v>0</v>
      </c>
      <c r="M11" s="12">
        <f>'TASTING COMPETITION'!$A$25</f>
        <v>0</v>
      </c>
      <c r="N11" s="12">
        <f>'TASTING COMPETITION'!$B$25</f>
        <v>0</v>
      </c>
      <c r="O11" s="12">
        <f>'TASTING COMPETITION'!$C$25</f>
        <v>0</v>
      </c>
      <c r="P11" s="12">
        <f>'TASTING COMPETITION'!$F$25</f>
        <v>0</v>
      </c>
      <c r="Q11" s="50">
        <f>'TASTING COMPETITION'!$H$25</f>
        <v>0</v>
      </c>
      <c r="R11" s="14">
        <f>'TASTING COMPETITION'!$J$25</f>
        <v>0</v>
      </c>
      <c r="S11" s="14">
        <f>'TASTING COMPETITION'!$A$28</f>
        <v>0</v>
      </c>
      <c r="T11" s="14">
        <f>'TASTING COMPETITION'!C28</f>
        <v>0</v>
      </c>
      <c r="U11" s="14">
        <f>'TASTING COMPETITION'!$F$28</f>
        <v>0</v>
      </c>
      <c r="V11" s="14">
        <f>'TASTING COMPETITION'!$H$28</f>
        <v>0</v>
      </c>
      <c r="W11" s="14">
        <f>'TASTING COMPETITION'!$J$28</f>
        <v>0</v>
      </c>
      <c r="X11" s="14" t="str">
        <f>'TASTING COMPETITION'!$A$29</f>
        <v>Select from drop down list</v>
      </c>
      <c r="Y11" s="53" t="str">
        <f>'TASTING COMPETITION'!$A$32</f>
        <v>SPIRITS: Enter each product under the applicable spirits classification code listed below.</v>
      </c>
      <c r="Z11" s="12" t="str">
        <f>'TASTING COMPETITION'!A42</f>
        <v>Select from drop down list</v>
      </c>
      <c r="AA11" s="12">
        <f>'TASTING COMPETITION'!B42</f>
        <v>0</v>
      </c>
      <c r="AB11" s="12">
        <f>'TASTING COMPETITION'!C42</f>
        <v>0</v>
      </c>
      <c r="AC11" s="12">
        <f>'TASTING COMPETITION'!F42</f>
        <v>0</v>
      </c>
      <c r="AD11" s="12">
        <f>'TASTING COMPETITION'!G42</f>
        <v>0</v>
      </c>
      <c r="AE11" s="12">
        <f>'TASTING COMPETITION'!H42</f>
        <v>0</v>
      </c>
      <c r="AF11" s="51">
        <f>'TASTING COMPETITION'!J42</f>
        <v>0</v>
      </c>
      <c r="AG11" s="52">
        <f>'TASTING COMPETITION'!K42</f>
        <v>0</v>
      </c>
      <c r="AH11" s="12">
        <f>'TASTING COMPETITION'!L42</f>
        <v>0</v>
      </c>
      <c r="AI11" s="3" t="str">
        <f>'TASTING COMPETITION'!M42</f>
        <v xml:space="preserve">  , , $</v>
      </c>
    </row>
    <row r="12" spans="1:39" s="2" customFormat="1" ht="17.25" customHeight="1">
      <c r="A12" s="12">
        <f>'TASTING COMPETITION'!$A$19</f>
        <v>0</v>
      </c>
      <c r="B12" s="12">
        <f>'TASTING COMPETITION'!$C$19</f>
        <v>0</v>
      </c>
      <c r="C12" s="12" t="str">
        <f>'TASTING COMPETITION'!$E$19</f>
        <v>Select from drop down list:</v>
      </c>
      <c r="D12" s="12">
        <f>'TASTING COMPETITION'!$F$19</f>
        <v>0</v>
      </c>
      <c r="E12" s="13">
        <f>'TASTING COMPETITION'!$H$19</f>
        <v>0</v>
      </c>
      <c r="F12" s="12">
        <f>'TASTING COMPETITION'!$I$19</f>
        <v>0</v>
      </c>
      <c r="G12" s="12">
        <f>'TASTING COMPETITION'!$A$22</f>
        <v>0</v>
      </c>
      <c r="H12" s="12">
        <f>'TASTING COMPETITION'!$B$22</f>
        <v>0</v>
      </c>
      <c r="I12" s="13">
        <f>'TASTING COMPETITION'!$C$22</f>
        <v>0</v>
      </c>
      <c r="J12" s="12">
        <f>'TASTING COMPETITION'!$F$22</f>
        <v>0</v>
      </c>
      <c r="K12" s="50">
        <f>'TASTING COMPETITION'!$H$22</f>
        <v>0</v>
      </c>
      <c r="L12" s="2">
        <f>'TASTING COMPETITION'!$J$22</f>
        <v>0</v>
      </c>
      <c r="M12" s="12">
        <f>'TASTING COMPETITION'!$A$25</f>
        <v>0</v>
      </c>
      <c r="N12" s="12">
        <f>'TASTING COMPETITION'!$B$25</f>
        <v>0</v>
      </c>
      <c r="O12" s="12">
        <f>'TASTING COMPETITION'!$C$25</f>
        <v>0</v>
      </c>
      <c r="P12" s="12">
        <f>'TASTING COMPETITION'!$F$25</f>
        <v>0</v>
      </c>
      <c r="Q12" s="50">
        <f>'TASTING COMPETITION'!$H$25</f>
        <v>0</v>
      </c>
      <c r="R12" s="14">
        <f>'TASTING COMPETITION'!$J$25</f>
        <v>0</v>
      </c>
      <c r="S12" s="14">
        <f>'TASTING COMPETITION'!$A$28</f>
        <v>0</v>
      </c>
      <c r="T12" s="14">
        <f>'TASTING COMPETITION'!C28</f>
        <v>0</v>
      </c>
      <c r="U12" s="14">
        <f>'TASTING COMPETITION'!$F$28</f>
        <v>0</v>
      </c>
      <c r="V12" s="14">
        <f>'TASTING COMPETITION'!$H$28</f>
        <v>0</v>
      </c>
      <c r="W12" s="14">
        <f>'TASTING COMPETITION'!$J$28</f>
        <v>0</v>
      </c>
      <c r="X12" s="14" t="str">
        <f>'TASTING COMPETITION'!$A$29</f>
        <v>Select from drop down list</v>
      </c>
      <c r="Y12" s="53" t="str">
        <f>'TASTING COMPETITION'!$A$32</f>
        <v>SPIRITS: Enter each product under the applicable spirits classification code listed below.</v>
      </c>
      <c r="Z12" s="12" t="str">
        <f>'TASTING COMPETITION'!A43</f>
        <v>Select from drop down list</v>
      </c>
      <c r="AA12" s="12">
        <f>'TASTING COMPETITION'!B43</f>
        <v>0</v>
      </c>
      <c r="AB12" s="12">
        <f>'TASTING COMPETITION'!C43</f>
        <v>0</v>
      </c>
      <c r="AC12" s="12">
        <f>'TASTING COMPETITION'!F43</f>
        <v>0</v>
      </c>
      <c r="AD12" s="12">
        <f>'TASTING COMPETITION'!G43</f>
        <v>0</v>
      </c>
      <c r="AE12" s="12">
        <f>'TASTING COMPETITION'!H43</f>
        <v>0</v>
      </c>
      <c r="AF12" s="51">
        <f>'TASTING COMPETITION'!J43</f>
        <v>0</v>
      </c>
      <c r="AG12" s="52">
        <f>'TASTING COMPETITION'!K43</f>
        <v>0</v>
      </c>
      <c r="AH12" s="12">
        <f>'TASTING COMPETITION'!L43</f>
        <v>0</v>
      </c>
      <c r="AI12" s="3" t="str">
        <f>'TASTING COMPETITION'!M43</f>
        <v xml:space="preserve">  , , $</v>
      </c>
    </row>
    <row r="13" spans="1:39" s="2" customFormat="1" ht="17.25" customHeight="1">
      <c r="A13" s="12">
        <f>'TASTING COMPETITION'!$A$19</f>
        <v>0</v>
      </c>
      <c r="B13" s="12">
        <f>'TASTING COMPETITION'!$C$19</f>
        <v>0</v>
      </c>
      <c r="C13" s="12" t="str">
        <f>'TASTING COMPETITION'!$E$19</f>
        <v>Select from drop down list:</v>
      </c>
      <c r="D13" s="12">
        <f>'TASTING COMPETITION'!$F$19</f>
        <v>0</v>
      </c>
      <c r="E13" s="13">
        <f>'TASTING COMPETITION'!$H$19</f>
        <v>0</v>
      </c>
      <c r="F13" s="12">
        <f>'TASTING COMPETITION'!$I$19</f>
        <v>0</v>
      </c>
      <c r="G13" s="12">
        <f>'TASTING COMPETITION'!$A$22</f>
        <v>0</v>
      </c>
      <c r="H13" s="12">
        <f>'TASTING COMPETITION'!$B$22</f>
        <v>0</v>
      </c>
      <c r="I13" s="13">
        <f>'TASTING COMPETITION'!$C$22</f>
        <v>0</v>
      </c>
      <c r="J13" s="12">
        <f>'TASTING COMPETITION'!$F$22</f>
        <v>0</v>
      </c>
      <c r="K13" s="50">
        <f>'TASTING COMPETITION'!$H$22</f>
        <v>0</v>
      </c>
      <c r="L13" s="2">
        <f>'TASTING COMPETITION'!$J$22</f>
        <v>0</v>
      </c>
      <c r="M13" s="12">
        <f>'TASTING COMPETITION'!$A$25</f>
        <v>0</v>
      </c>
      <c r="N13" s="12">
        <f>'TASTING COMPETITION'!$B$25</f>
        <v>0</v>
      </c>
      <c r="O13" s="12">
        <f>'TASTING COMPETITION'!$C$25</f>
        <v>0</v>
      </c>
      <c r="P13" s="12">
        <f>'TASTING COMPETITION'!$F$25</f>
        <v>0</v>
      </c>
      <c r="Q13" s="50">
        <f>'TASTING COMPETITION'!$H$25</f>
        <v>0</v>
      </c>
      <c r="R13" s="14">
        <f>'TASTING COMPETITION'!$J$25</f>
        <v>0</v>
      </c>
      <c r="S13" s="14">
        <f>'TASTING COMPETITION'!$A$28</f>
        <v>0</v>
      </c>
      <c r="T13" s="14">
        <f>'TASTING COMPETITION'!C28</f>
        <v>0</v>
      </c>
      <c r="U13" s="14">
        <f>'TASTING COMPETITION'!$F$28</f>
        <v>0</v>
      </c>
      <c r="V13" s="14">
        <f>'TASTING COMPETITION'!$H$28</f>
        <v>0</v>
      </c>
      <c r="W13" s="14">
        <f>'TASTING COMPETITION'!$J$28</f>
        <v>0</v>
      </c>
      <c r="X13" s="14" t="str">
        <f>'TASTING COMPETITION'!$A$29</f>
        <v>Select from drop down list</v>
      </c>
      <c r="Y13" s="53" t="str">
        <f>'TASTING COMPETITION'!$A$32</f>
        <v>SPIRITS: Enter each product under the applicable spirits classification code listed below.</v>
      </c>
      <c r="Z13" s="12" t="str">
        <f>'TASTING COMPETITION'!A44</f>
        <v>Select from drop down list</v>
      </c>
      <c r="AA13" s="12">
        <f>'TASTING COMPETITION'!B44</f>
        <v>0</v>
      </c>
      <c r="AB13" s="12">
        <f>'TASTING COMPETITION'!C44</f>
        <v>0</v>
      </c>
      <c r="AC13" s="12">
        <f>'TASTING COMPETITION'!F44</f>
        <v>0</v>
      </c>
      <c r="AD13" s="12">
        <f>'TASTING COMPETITION'!G44</f>
        <v>0</v>
      </c>
      <c r="AE13" s="12">
        <f>'TASTING COMPETITION'!H44</f>
        <v>0</v>
      </c>
      <c r="AF13" s="51">
        <f>'TASTING COMPETITION'!J44</f>
        <v>0</v>
      </c>
      <c r="AG13" s="52">
        <f>'TASTING COMPETITION'!K44</f>
        <v>0</v>
      </c>
      <c r="AH13" s="12">
        <f>'TASTING COMPETITION'!L44</f>
        <v>0</v>
      </c>
      <c r="AI13" s="3" t="str">
        <f>'TASTING COMPETITION'!M44</f>
        <v xml:space="preserve">  , , $</v>
      </c>
    </row>
    <row r="14" spans="1:39" s="54" customFormat="1" ht="17.25" customHeight="1" thickBot="1">
      <c r="A14" s="71" t="s">
        <v>271</v>
      </c>
      <c r="Y14" s="82" t="s">
        <v>359</v>
      </c>
      <c r="Z14" s="74" t="s">
        <v>360</v>
      </c>
      <c r="AA14" s="75"/>
      <c r="AB14" s="75"/>
      <c r="AC14" s="75"/>
      <c r="AD14" s="75"/>
      <c r="AE14" s="75"/>
      <c r="AF14" s="75"/>
      <c r="AG14" s="75"/>
      <c r="AH14" s="75"/>
      <c r="AI14" s="75"/>
      <c r="AJ14" s="75"/>
      <c r="AK14" s="75"/>
      <c r="AL14" s="75"/>
    </row>
    <row r="15" spans="1:39" ht="29.25" customHeight="1">
      <c r="A15" s="6" t="s">
        <v>35</v>
      </c>
      <c r="B15" s="6" t="s">
        <v>148</v>
      </c>
      <c r="C15" s="6" t="s">
        <v>3</v>
      </c>
      <c r="D15" s="6" t="s">
        <v>44</v>
      </c>
      <c r="E15" s="6" t="s">
        <v>45</v>
      </c>
      <c r="F15" s="8" t="s">
        <v>36</v>
      </c>
      <c r="G15" s="9" t="s">
        <v>5</v>
      </c>
      <c r="H15" s="9" t="s">
        <v>6</v>
      </c>
      <c r="I15" s="7" t="s">
        <v>12</v>
      </c>
      <c r="J15" s="7" t="s">
        <v>7</v>
      </c>
      <c r="K15" s="7" t="s">
        <v>8</v>
      </c>
      <c r="L15" s="7" t="s">
        <v>356</v>
      </c>
      <c r="M15" s="7" t="s">
        <v>5</v>
      </c>
      <c r="N15" s="7" t="s">
        <v>6</v>
      </c>
      <c r="O15" s="7" t="s">
        <v>37</v>
      </c>
      <c r="P15" s="7" t="s">
        <v>7</v>
      </c>
      <c r="Q15" s="7" t="s">
        <v>8</v>
      </c>
      <c r="R15" s="7" t="s">
        <v>356</v>
      </c>
      <c r="S15" s="8" t="s">
        <v>10</v>
      </c>
      <c r="T15" s="10" t="s">
        <v>11</v>
      </c>
      <c r="U15" s="9" t="s">
        <v>12</v>
      </c>
      <c r="V15" s="8" t="s">
        <v>13</v>
      </c>
      <c r="W15" s="11" t="s">
        <v>14</v>
      </c>
      <c r="X15" s="15" t="s">
        <v>358</v>
      </c>
      <c r="Y15" s="83" t="s">
        <v>371</v>
      </c>
      <c r="Z15" s="49" t="s">
        <v>288</v>
      </c>
      <c r="AA15" s="77" t="s">
        <v>289</v>
      </c>
      <c r="AB15" s="77" t="s">
        <v>290</v>
      </c>
      <c r="AC15" s="77" t="s">
        <v>291</v>
      </c>
      <c r="AD15" s="77" t="s">
        <v>292</v>
      </c>
      <c r="AE15" s="77" t="s">
        <v>410</v>
      </c>
      <c r="AF15" s="77" t="s">
        <v>411</v>
      </c>
      <c r="AG15" s="48" t="s">
        <v>15</v>
      </c>
      <c r="AH15" s="77" t="s">
        <v>293</v>
      </c>
      <c r="AI15" s="77" t="s">
        <v>294</v>
      </c>
      <c r="AJ15" s="48" t="s">
        <v>124</v>
      </c>
      <c r="AK15" s="77" t="s">
        <v>296</v>
      </c>
      <c r="AL15" s="46" t="s">
        <v>295</v>
      </c>
      <c r="AM15" s="47" t="s">
        <v>287</v>
      </c>
    </row>
    <row r="16" spans="1:39" ht="17.25" customHeight="1">
      <c r="A16" s="12">
        <f>'TASTING COMPETITION'!$A$19</f>
        <v>0</v>
      </c>
      <c r="B16" s="12">
        <f>'TASTING COMPETITION'!$C$19</f>
        <v>0</v>
      </c>
      <c r="C16" s="17" t="str">
        <f>'TASTING COMPETITION'!$E$19</f>
        <v>Select from drop down list:</v>
      </c>
      <c r="D16" s="12">
        <f>'TASTING COMPETITION'!$F$19</f>
        <v>0</v>
      </c>
      <c r="E16" s="13">
        <f>'TASTING COMPETITION'!$H$19</f>
        <v>0</v>
      </c>
      <c r="F16" s="12">
        <f>'TASTING COMPETITION'!$I$19</f>
        <v>0</v>
      </c>
      <c r="G16" s="12">
        <f>'TASTING COMPETITION'!$A$22</f>
        <v>0</v>
      </c>
      <c r="H16" s="12">
        <f>'TASTING COMPETITION'!$B$22</f>
        <v>0</v>
      </c>
      <c r="I16" s="13">
        <f>'TASTING COMPETITION'!$C$22</f>
        <v>0</v>
      </c>
      <c r="J16" s="12">
        <f>'TASTING COMPETITION'!$F$22</f>
        <v>0</v>
      </c>
      <c r="K16" s="50">
        <f>'TASTING COMPETITION'!$H$22</f>
        <v>0</v>
      </c>
      <c r="L16" s="2">
        <f>'TASTING COMPETITION'!$J$22</f>
        <v>0</v>
      </c>
      <c r="M16" s="12">
        <f>'TASTING COMPETITION'!$A$25</f>
        <v>0</v>
      </c>
      <c r="N16" s="12">
        <f>'TASTING COMPETITION'!$B$25</f>
        <v>0</v>
      </c>
      <c r="O16" s="12">
        <f>'TASTING COMPETITION'!$C$25</f>
        <v>0</v>
      </c>
      <c r="P16" s="12">
        <f>'TASTING COMPETITION'!$F$25</f>
        <v>0</v>
      </c>
      <c r="Q16" s="50">
        <f>'TASTING COMPETITION'!$H$25</f>
        <v>0</v>
      </c>
      <c r="R16" s="14">
        <f>'TASTING COMPETITION'!$J$25</f>
        <v>0</v>
      </c>
      <c r="S16" s="14">
        <f>'TASTING COMPETITION'!$A$28</f>
        <v>0</v>
      </c>
      <c r="T16" s="14">
        <f>'TASTING COMPETITION'!C40</f>
        <v>0</v>
      </c>
      <c r="U16" s="14">
        <f>'TASTING COMPETITION'!$F$28</f>
        <v>0</v>
      </c>
      <c r="V16" s="14">
        <f>'TASTING COMPETITION'!$H$28</f>
        <v>0</v>
      </c>
      <c r="W16" s="14">
        <f>'TASTING COMPETITION'!$J$28</f>
        <v>0</v>
      </c>
      <c r="X16" s="73" t="str">
        <f>'TASTING COMPETITION'!$A$29</f>
        <v>Select from drop down list</v>
      </c>
      <c r="Y16" s="2" t="str">
        <f>'TASTING COMPETITION'!$A$45</f>
        <v>WINE: Enter each product under the applicable wine classification code listed below.</v>
      </c>
      <c r="Z16" s="2" t="str">
        <f>'TASTING COMPETITION'!A48</f>
        <v>Select from drop down list</v>
      </c>
      <c r="AA16" s="78">
        <f>'TASTING COMPETITION'!B48</f>
        <v>0</v>
      </c>
      <c r="AB16" s="2">
        <f>'TASTING COMPETITION'!C48</f>
        <v>0</v>
      </c>
      <c r="AC16" s="78">
        <f>'TASTING COMPETITION'!D48</f>
        <v>0</v>
      </c>
      <c r="AD16" s="78">
        <f>'TASTING COMPETITION'!E48</f>
        <v>0</v>
      </c>
      <c r="AE16" s="78">
        <f>'TASTING COMPETITION'!F48</f>
        <v>0</v>
      </c>
      <c r="AF16" s="2">
        <f>'TASTING COMPETITION'!G48</f>
        <v>0</v>
      </c>
      <c r="AG16" s="78">
        <f>'TASTING COMPETITION'!H48</f>
        <v>0</v>
      </c>
      <c r="AH16" s="79">
        <f>'TASTING COMPETITION'!I48</f>
        <v>0</v>
      </c>
      <c r="AI16" s="80">
        <f>'TASTING COMPETITION'!J48</f>
        <v>0</v>
      </c>
      <c r="AJ16" s="81">
        <f>'TASTING COMPETITION'!K48</f>
        <v>0</v>
      </c>
      <c r="AK16" s="2">
        <f>'TASTING COMPETITION'!L48</f>
        <v>0</v>
      </c>
      <c r="AL16" s="2">
        <f>'TASTING COMPETITION'!M48</f>
        <v>0</v>
      </c>
      <c r="AM16" s="2" t="str">
        <f>'TASTING COMPETITION'!N48</f>
        <v xml:space="preserve">  , , , , $</v>
      </c>
    </row>
    <row r="17" spans="1:39" ht="17.25" customHeight="1">
      <c r="A17" s="12">
        <f>'TASTING COMPETITION'!$A$19</f>
        <v>0</v>
      </c>
      <c r="B17" s="12">
        <f>'TASTING COMPETITION'!$C$19</f>
        <v>0</v>
      </c>
      <c r="C17" s="12" t="str">
        <f>'TASTING COMPETITION'!$E$19</f>
        <v>Select from drop down list:</v>
      </c>
      <c r="D17" s="12">
        <f>'TASTING COMPETITION'!$F$19</f>
        <v>0</v>
      </c>
      <c r="E17" s="13">
        <f>'TASTING COMPETITION'!$H$19</f>
        <v>0</v>
      </c>
      <c r="F17" s="12">
        <f>'TASTING COMPETITION'!$I$19</f>
        <v>0</v>
      </c>
      <c r="G17" s="12">
        <f>'TASTING COMPETITION'!$A$22</f>
        <v>0</v>
      </c>
      <c r="H17" s="12">
        <f>'TASTING COMPETITION'!$B$22</f>
        <v>0</v>
      </c>
      <c r="I17" s="13">
        <f>'TASTING COMPETITION'!$C$22</f>
        <v>0</v>
      </c>
      <c r="J17" s="12">
        <f>'TASTING COMPETITION'!$F$22</f>
        <v>0</v>
      </c>
      <c r="K17" s="50">
        <f>'TASTING COMPETITION'!$H$22</f>
        <v>0</v>
      </c>
      <c r="L17" s="2">
        <f>'TASTING COMPETITION'!$J$22</f>
        <v>0</v>
      </c>
      <c r="M17" s="12">
        <f>'TASTING COMPETITION'!$A$25</f>
        <v>0</v>
      </c>
      <c r="N17" s="12">
        <f>'TASTING COMPETITION'!$B$25</f>
        <v>0</v>
      </c>
      <c r="O17" s="12">
        <f>'TASTING COMPETITION'!$C$25</f>
        <v>0</v>
      </c>
      <c r="P17" s="12">
        <f>'TASTING COMPETITION'!$F$25</f>
        <v>0</v>
      </c>
      <c r="Q17" s="50">
        <f>'TASTING COMPETITION'!$H$25</f>
        <v>0</v>
      </c>
      <c r="R17" s="14">
        <f>'TASTING COMPETITION'!$J$25</f>
        <v>0</v>
      </c>
      <c r="S17" s="14">
        <f>'TASTING COMPETITION'!$A$28</f>
        <v>0</v>
      </c>
      <c r="T17" s="14">
        <f>'TASTING COMPETITION'!C40</f>
        <v>0</v>
      </c>
      <c r="U17" s="14">
        <f>'TASTING COMPETITION'!$F$28</f>
        <v>0</v>
      </c>
      <c r="V17" s="14">
        <f>'TASTING COMPETITION'!$H$28</f>
        <v>0</v>
      </c>
      <c r="W17" s="14">
        <f>'TASTING COMPETITION'!$J$28</f>
        <v>0</v>
      </c>
      <c r="X17" s="73" t="str">
        <f>'TASTING COMPETITION'!$A$29</f>
        <v>Select from drop down list</v>
      </c>
      <c r="Y17" s="2" t="str">
        <f>'TASTING COMPETITION'!$A$45</f>
        <v>WINE: Enter each product under the applicable wine classification code listed below.</v>
      </c>
      <c r="Z17" s="2" t="str">
        <f>'TASTING COMPETITION'!A49</f>
        <v>Select from drop down list</v>
      </c>
      <c r="AA17" s="78">
        <f>'TASTING COMPETITION'!B49</f>
        <v>0</v>
      </c>
      <c r="AB17" s="2">
        <f>'TASTING COMPETITION'!C49</f>
        <v>0</v>
      </c>
      <c r="AC17" s="78">
        <f>'TASTING COMPETITION'!D49</f>
        <v>0</v>
      </c>
      <c r="AD17" s="78">
        <f>'TASTING COMPETITION'!E49</f>
        <v>0</v>
      </c>
      <c r="AE17" s="78">
        <f>'TASTING COMPETITION'!F49</f>
        <v>0</v>
      </c>
      <c r="AF17" s="2">
        <f>'TASTING COMPETITION'!G49</f>
        <v>0</v>
      </c>
      <c r="AG17" s="78">
        <f>'TASTING COMPETITION'!H49</f>
        <v>0</v>
      </c>
      <c r="AH17" s="79">
        <f>'TASTING COMPETITION'!I49</f>
        <v>0</v>
      </c>
      <c r="AI17" s="80">
        <f>'TASTING COMPETITION'!J49</f>
        <v>0</v>
      </c>
      <c r="AJ17" s="81">
        <f>'TASTING COMPETITION'!K49</f>
        <v>0</v>
      </c>
      <c r="AK17" s="2">
        <f>'TASTING COMPETITION'!L49</f>
        <v>0</v>
      </c>
      <c r="AL17" s="2">
        <f>'TASTING COMPETITION'!M49</f>
        <v>0</v>
      </c>
      <c r="AM17" s="2" t="str">
        <f>'TASTING COMPETITION'!N49</f>
        <v xml:space="preserve">  , , , , $</v>
      </c>
    </row>
    <row r="18" spans="1:39" ht="17.25" customHeight="1">
      <c r="A18" s="12">
        <f>'TASTING COMPETITION'!$A$19</f>
        <v>0</v>
      </c>
      <c r="B18" s="12">
        <f>'TASTING COMPETITION'!$C$19</f>
        <v>0</v>
      </c>
      <c r="C18" s="12" t="str">
        <f>'TASTING COMPETITION'!$E$19</f>
        <v>Select from drop down list:</v>
      </c>
      <c r="D18" s="12">
        <f>'TASTING COMPETITION'!$F$19</f>
        <v>0</v>
      </c>
      <c r="E18" s="13">
        <f>'TASTING COMPETITION'!$H$19</f>
        <v>0</v>
      </c>
      <c r="F18" s="12">
        <f>'TASTING COMPETITION'!$I$19</f>
        <v>0</v>
      </c>
      <c r="G18" s="12">
        <f>'TASTING COMPETITION'!$A$22</f>
        <v>0</v>
      </c>
      <c r="H18" s="12">
        <f>'TASTING COMPETITION'!$B$22</f>
        <v>0</v>
      </c>
      <c r="I18" s="13">
        <f>'TASTING COMPETITION'!$C$22</f>
        <v>0</v>
      </c>
      <c r="J18" s="12">
        <f>'TASTING COMPETITION'!$F$22</f>
        <v>0</v>
      </c>
      <c r="K18" s="50">
        <f>'TASTING COMPETITION'!$H$22</f>
        <v>0</v>
      </c>
      <c r="L18" s="2">
        <f>'TASTING COMPETITION'!$J$22</f>
        <v>0</v>
      </c>
      <c r="M18" s="12">
        <f>'TASTING COMPETITION'!$A$25</f>
        <v>0</v>
      </c>
      <c r="N18" s="12">
        <f>'TASTING COMPETITION'!$B$25</f>
        <v>0</v>
      </c>
      <c r="O18" s="12">
        <f>'TASTING COMPETITION'!$C$25</f>
        <v>0</v>
      </c>
      <c r="P18" s="12">
        <f>'TASTING COMPETITION'!$F$25</f>
        <v>0</v>
      </c>
      <c r="Q18" s="50">
        <f>'TASTING COMPETITION'!$H$25</f>
        <v>0</v>
      </c>
      <c r="R18" s="14">
        <f>'TASTING COMPETITION'!$J$25</f>
        <v>0</v>
      </c>
      <c r="S18" s="14">
        <f>'TASTING COMPETITION'!$A$28</f>
        <v>0</v>
      </c>
      <c r="T18" s="14">
        <f>'TASTING COMPETITION'!C40</f>
        <v>0</v>
      </c>
      <c r="U18" s="14">
        <f>'TASTING COMPETITION'!$F$28</f>
        <v>0</v>
      </c>
      <c r="V18" s="14">
        <f>'TASTING COMPETITION'!$H$28</f>
        <v>0</v>
      </c>
      <c r="W18" s="14">
        <f>'TASTING COMPETITION'!$J$28</f>
        <v>0</v>
      </c>
      <c r="X18" s="73" t="str">
        <f>'TASTING COMPETITION'!$A$29</f>
        <v>Select from drop down list</v>
      </c>
      <c r="Y18" s="2" t="str">
        <f>'TASTING COMPETITION'!$A$45</f>
        <v>WINE: Enter each product under the applicable wine classification code listed below.</v>
      </c>
      <c r="Z18" s="2" t="str">
        <f>'TASTING COMPETITION'!A50</f>
        <v>Select from drop down list</v>
      </c>
      <c r="AA18" s="78">
        <f>'TASTING COMPETITION'!B50</f>
        <v>0</v>
      </c>
      <c r="AB18" s="2">
        <f>'TASTING COMPETITION'!C50</f>
        <v>0</v>
      </c>
      <c r="AC18" s="78">
        <f>'TASTING COMPETITION'!D50</f>
        <v>0</v>
      </c>
      <c r="AD18" s="78">
        <f>'TASTING COMPETITION'!E50</f>
        <v>0</v>
      </c>
      <c r="AE18" s="78">
        <f>'TASTING COMPETITION'!F50</f>
        <v>0</v>
      </c>
      <c r="AF18" s="2">
        <f>'TASTING COMPETITION'!G50</f>
        <v>0</v>
      </c>
      <c r="AG18" s="78">
        <f>'TASTING COMPETITION'!H50</f>
        <v>0</v>
      </c>
      <c r="AH18" s="79">
        <f>'TASTING COMPETITION'!I50</f>
        <v>0</v>
      </c>
      <c r="AI18" s="80">
        <f>'TASTING COMPETITION'!J50</f>
        <v>0</v>
      </c>
      <c r="AJ18" s="81">
        <f>'TASTING COMPETITION'!K50</f>
        <v>0</v>
      </c>
      <c r="AK18" s="2">
        <f>'TASTING COMPETITION'!L50</f>
        <v>0</v>
      </c>
      <c r="AL18" s="2">
        <f>'TASTING COMPETITION'!M50</f>
        <v>0</v>
      </c>
      <c r="AM18" s="2" t="str">
        <f>'TASTING COMPETITION'!N50</f>
        <v xml:space="preserve">  , , , , $</v>
      </c>
    </row>
    <row r="19" spans="1:39" ht="17.25" customHeight="1">
      <c r="A19" s="12">
        <f>'TASTING COMPETITION'!$A$19</f>
        <v>0</v>
      </c>
      <c r="B19" s="12">
        <f>'TASTING COMPETITION'!$C$19</f>
        <v>0</v>
      </c>
      <c r="C19" s="12" t="str">
        <f>'TASTING COMPETITION'!$E$19</f>
        <v>Select from drop down list:</v>
      </c>
      <c r="D19" s="12">
        <f>'TASTING COMPETITION'!$F$19</f>
        <v>0</v>
      </c>
      <c r="E19" s="13">
        <f>'TASTING COMPETITION'!$H$19</f>
        <v>0</v>
      </c>
      <c r="F19" s="12">
        <f>'TASTING COMPETITION'!$I$19</f>
        <v>0</v>
      </c>
      <c r="G19" s="12">
        <f>'TASTING COMPETITION'!$A$22</f>
        <v>0</v>
      </c>
      <c r="H19" s="12">
        <f>'TASTING COMPETITION'!$B$22</f>
        <v>0</v>
      </c>
      <c r="I19" s="13">
        <f>'TASTING COMPETITION'!$C$22</f>
        <v>0</v>
      </c>
      <c r="J19" s="12">
        <f>'TASTING COMPETITION'!$F$22</f>
        <v>0</v>
      </c>
      <c r="K19" s="50">
        <f>'TASTING COMPETITION'!$H$22</f>
        <v>0</v>
      </c>
      <c r="L19" s="2">
        <f>'TASTING COMPETITION'!$J$22</f>
        <v>0</v>
      </c>
      <c r="M19" s="12">
        <f>'TASTING COMPETITION'!$A$25</f>
        <v>0</v>
      </c>
      <c r="N19" s="12">
        <f>'TASTING COMPETITION'!$B$25</f>
        <v>0</v>
      </c>
      <c r="O19" s="12">
        <f>'TASTING COMPETITION'!$C$25</f>
        <v>0</v>
      </c>
      <c r="P19" s="12">
        <f>'TASTING COMPETITION'!$F$25</f>
        <v>0</v>
      </c>
      <c r="Q19" s="50">
        <f>'TASTING COMPETITION'!$H$25</f>
        <v>0</v>
      </c>
      <c r="R19" s="14">
        <f>'TASTING COMPETITION'!$J$25</f>
        <v>0</v>
      </c>
      <c r="S19" s="14">
        <f>'TASTING COMPETITION'!$A$28</f>
        <v>0</v>
      </c>
      <c r="T19" s="14">
        <f>'TASTING COMPETITION'!C40</f>
        <v>0</v>
      </c>
      <c r="U19" s="14">
        <f>'TASTING COMPETITION'!$F$28</f>
        <v>0</v>
      </c>
      <c r="V19" s="14">
        <f>'TASTING COMPETITION'!$H$28</f>
        <v>0</v>
      </c>
      <c r="W19" s="14">
        <f>'TASTING COMPETITION'!$J$28</f>
        <v>0</v>
      </c>
      <c r="X19" s="73" t="str">
        <f>'TASTING COMPETITION'!$A$29</f>
        <v>Select from drop down list</v>
      </c>
      <c r="Y19" s="2" t="str">
        <f>'TASTING COMPETITION'!$A$45</f>
        <v>WINE: Enter each product under the applicable wine classification code listed below.</v>
      </c>
      <c r="Z19" s="2" t="str">
        <f>'TASTING COMPETITION'!A51</f>
        <v>Select from drop down list</v>
      </c>
      <c r="AA19" s="78">
        <f>'TASTING COMPETITION'!B51</f>
        <v>0</v>
      </c>
      <c r="AB19" s="2">
        <f>'TASTING COMPETITION'!C51</f>
        <v>0</v>
      </c>
      <c r="AC19" s="78">
        <f>'TASTING COMPETITION'!D51</f>
        <v>0</v>
      </c>
      <c r="AD19" s="78">
        <f>'TASTING COMPETITION'!E51</f>
        <v>0</v>
      </c>
      <c r="AE19" s="78">
        <f>'TASTING COMPETITION'!F51</f>
        <v>0</v>
      </c>
      <c r="AF19" s="2">
        <f>'TASTING COMPETITION'!G51</f>
        <v>0</v>
      </c>
      <c r="AG19" s="78">
        <f>'TASTING COMPETITION'!H51</f>
        <v>0</v>
      </c>
      <c r="AH19" s="79">
        <f>'TASTING COMPETITION'!I51</f>
        <v>0</v>
      </c>
      <c r="AI19" s="80">
        <f>'TASTING COMPETITION'!J51</f>
        <v>0</v>
      </c>
      <c r="AJ19" s="81">
        <f>'TASTING COMPETITION'!K51</f>
        <v>0</v>
      </c>
      <c r="AK19" s="2">
        <f>'TASTING COMPETITION'!L51</f>
        <v>0</v>
      </c>
      <c r="AL19" s="2">
        <f>'TASTING COMPETITION'!M51</f>
        <v>0</v>
      </c>
      <c r="AM19" s="2" t="str">
        <f>'TASTING COMPETITION'!N51</f>
        <v xml:space="preserve">  , , , , $</v>
      </c>
    </row>
    <row r="20" spans="1:39" ht="17.25" customHeight="1">
      <c r="A20" s="12">
        <f>'TASTING COMPETITION'!$A$19</f>
        <v>0</v>
      </c>
      <c r="B20" s="12">
        <f>'TASTING COMPETITION'!$C$19</f>
        <v>0</v>
      </c>
      <c r="C20" s="12" t="str">
        <f>'TASTING COMPETITION'!$E$19</f>
        <v>Select from drop down list:</v>
      </c>
      <c r="D20" s="12">
        <f>'TASTING COMPETITION'!$F$19</f>
        <v>0</v>
      </c>
      <c r="E20" s="13">
        <f>'TASTING COMPETITION'!$H$19</f>
        <v>0</v>
      </c>
      <c r="F20" s="12">
        <f>'TASTING COMPETITION'!$I$19</f>
        <v>0</v>
      </c>
      <c r="G20" s="12">
        <f>'TASTING COMPETITION'!$A$22</f>
        <v>0</v>
      </c>
      <c r="H20" s="12">
        <f>'TASTING COMPETITION'!$B$22</f>
        <v>0</v>
      </c>
      <c r="I20" s="13">
        <f>'TASTING COMPETITION'!$C$22</f>
        <v>0</v>
      </c>
      <c r="J20" s="12">
        <f>'TASTING COMPETITION'!$F$22</f>
        <v>0</v>
      </c>
      <c r="K20" s="50">
        <f>'TASTING COMPETITION'!$H$22</f>
        <v>0</v>
      </c>
      <c r="L20" s="2">
        <f>'TASTING COMPETITION'!$J$22</f>
        <v>0</v>
      </c>
      <c r="M20" s="12">
        <f>'TASTING COMPETITION'!$A$25</f>
        <v>0</v>
      </c>
      <c r="N20" s="12">
        <f>'TASTING COMPETITION'!$B$25</f>
        <v>0</v>
      </c>
      <c r="O20" s="12">
        <f>'TASTING COMPETITION'!$C$25</f>
        <v>0</v>
      </c>
      <c r="P20" s="12">
        <f>'TASTING COMPETITION'!$F$25</f>
        <v>0</v>
      </c>
      <c r="Q20" s="50">
        <f>'TASTING COMPETITION'!$H$25</f>
        <v>0</v>
      </c>
      <c r="R20" s="14">
        <f>'TASTING COMPETITION'!$J$25</f>
        <v>0</v>
      </c>
      <c r="S20" s="14">
        <f>'TASTING COMPETITION'!$A$28</f>
        <v>0</v>
      </c>
      <c r="T20" s="14">
        <f>'TASTING COMPETITION'!C40</f>
        <v>0</v>
      </c>
      <c r="U20" s="14">
        <f>'TASTING COMPETITION'!$F$28</f>
        <v>0</v>
      </c>
      <c r="V20" s="14">
        <f>'TASTING COMPETITION'!$H$28</f>
        <v>0</v>
      </c>
      <c r="W20" s="14">
        <f>'TASTING COMPETITION'!$J$28</f>
        <v>0</v>
      </c>
      <c r="X20" s="73" t="str">
        <f>'TASTING COMPETITION'!$A$29</f>
        <v>Select from drop down list</v>
      </c>
      <c r="Y20" s="2" t="str">
        <f>'TASTING COMPETITION'!$A$45</f>
        <v>WINE: Enter each product under the applicable wine classification code listed below.</v>
      </c>
      <c r="Z20" s="2" t="str">
        <f>'TASTING COMPETITION'!A52</f>
        <v>Select from drop down list</v>
      </c>
      <c r="AA20" s="78">
        <f>'TASTING COMPETITION'!B52</f>
        <v>0</v>
      </c>
      <c r="AB20" s="2">
        <f>'TASTING COMPETITION'!C52</f>
        <v>0</v>
      </c>
      <c r="AC20" s="78">
        <f>'TASTING COMPETITION'!D52</f>
        <v>0</v>
      </c>
      <c r="AD20" s="78">
        <f>'TASTING COMPETITION'!E52</f>
        <v>0</v>
      </c>
      <c r="AE20" s="78">
        <f>'TASTING COMPETITION'!F52</f>
        <v>0</v>
      </c>
      <c r="AF20" s="2">
        <f>'TASTING COMPETITION'!G52</f>
        <v>0</v>
      </c>
      <c r="AG20" s="78">
        <f>'TASTING COMPETITION'!H52</f>
        <v>0</v>
      </c>
      <c r="AH20" s="79">
        <f>'TASTING COMPETITION'!I52</f>
        <v>0</v>
      </c>
      <c r="AI20" s="80">
        <f>'TASTING COMPETITION'!J52</f>
        <v>0</v>
      </c>
      <c r="AJ20" s="81">
        <f>'TASTING COMPETITION'!K52</f>
        <v>0</v>
      </c>
      <c r="AK20" s="2">
        <f>'TASTING COMPETITION'!L52</f>
        <v>0</v>
      </c>
      <c r="AL20" s="2">
        <f>'TASTING COMPETITION'!M52</f>
        <v>0</v>
      </c>
      <c r="AM20" s="2" t="str">
        <f>'TASTING COMPETITION'!N52</f>
        <v xml:space="preserve">  , , , , $</v>
      </c>
    </row>
    <row r="21" spans="1:39" ht="17.25" customHeight="1">
      <c r="A21" s="12">
        <f>'TASTING COMPETITION'!$A$19</f>
        <v>0</v>
      </c>
      <c r="B21" s="12">
        <f>'TASTING COMPETITION'!$C$19</f>
        <v>0</v>
      </c>
      <c r="C21" s="12" t="str">
        <f>'TASTING COMPETITION'!$E$19</f>
        <v>Select from drop down list:</v>
      </c>
      <c r="D21" s="12">
        <f>'TASTING COMPETITION'!$F$19</f>
        <v>0</v>
      </c>
      <c r="E21" s="13">
        <f>'TASTING COMPETITION'!$H$19</f>
        <v>0</v>
      </c>
      <c r="F21" s="12">
        <f>'TASTING COMPETITION'!$I$19</f>
        <v>0</v>
      </c>
      <c r="G21" s="12">
        <f>'TASTING COMPETITION'!$A$22</f>
        <v>0</v>
      </c>
      <c r="H21" s="12">
        <f>'TASTING COMPETITION'!$B$22</f>
        <v>0</v>
      </c>
      <c r="I21" s="13">
        <f>'TASTING COMPETITION'!$C$22</f>
        <v>0</v>
      </c>
      <c r="J21" s="12">
        <f>'TASTING COMPETITION'!$F$22</f>
        <v>0</v>
      </c>
      <c r="K21" s="50">
        <f>'TASTING COMPETITION'!$H$22</f>
        <v>0</v>
      </c>
      <c r="L21" s="2">
        <f>'TASTING COMPETITION'!$J$22</f>
        <v>0</v>
      </c>
      <c r="M21" s="12">
        <f>'TASTING COMPETITION'!$A$25</f>
        <v>0</v>
      </c>
      <c r="N21" s="12">
        <f>'TASTING COMPETITION'!$B$25</f>
        <v>0</v>
      </c>
      <c r="O21" s="12">
        <f>'TASTING COMPETITION'!$C$25</f>
        <v>0</v>
      </c>
      <c r="P21" s="12">
        <f>'TASTING COMPETITION'!$F$25</f>
        <v>0</v>
      </c>
      <c r="Q21" s="50">
        <f>'TASTING COMPETITION'!$H$25</f>
        <v>0</v>
      </c>
      <c r="R21" s="14">
        <f>'TASTING COMPETITION'!$J$25</f>
        <v>0</v>
      </c>
      <c r="S21" s="14">
        <f>'TASTING COMPETITION'!$A$28</f>
        <v>0</v>
      </c>
      <c r="T21" s="14">
        <f>'TASTING COMPETITION'!C40</f>
        <v>0</v>
      </c>
      <c r="U21" s="14">
        <f>'TASTING COMPETITION'!$F$28</f>
        <v>0</v>
      </c>
      <c r="V21" s="14">
        <f>'TASTING COMPETITION'!$H$28</f>
        <v>0</v>
      </c>
      <c r="W21" s="14">
        <f>'TASTING COMPETITION'!$J$28</f>
        <v>0</v>
      </c>
      <c r="X21" s="73" t="str">
        <f>'TASTING COMPETITION'!$A$29</f>
        <v>Select from drop down list</v>
      </c>
      <c r="Y21" s="2" t="str">
        <f>'TASTING COMPETITION'!$A$45</f>
        <v>WINE: Enter each product under the applicable wine classification code listed below.</v>
      </c>
      <c r="Z21" s="2" t="str">
        <f>'TASTING COMPETITION'!A53</f>
        <v>Select from drop down list</v>
      </c>
      <c r="AA21" s="78">
        <f>'TASTING COMPETITION'!B53</f>
        <v>0</v>
      </c>
      <c r="AB21" s="2">
        <f>'TASTING COMPETITION'!C53</f>
        <v>0</v>
      </c>
      <c r="AC21" s="78">
        <f>'TASTING COMPETITION'!D53</f>
        <v>0</v>
      </c>
      <c r="AD21" s="78">
        <f>'TASTING COMPETITION'!E53</f>
        <v>0</v>
      </c>
      <c r="AE21" s="78">
        <f>'TASTING COMPETITION'!F53</f>
        <v>0</v>
      </c>
      <c r="AF21" s="2">
        <f>'TASTING COMPETITION'!G53</f>
        <v>0</v>
      </c>
      <c r="AG21" s="78">
        <f>'TASTING COMPETITION'!H53</f>
        <v>0</v>
      </c>
      <c r="AH21" s="79">
        <f>'TASTING COMPETITION'!I53</f>
        <v>0</v>
      </c>
      <c r="AI21" s="80">
        <f>'TASTING COMPETITION'!J53</f>
        <v>0</v>
      </c>
      <c r="AJ21" s="81">
        <f>'TASTING COMPETITION'!K53</f>
        <v>0</v>
      </c>
      <c r="AK21" s="2">
        <f>'TASTING COMPETITION'!L53</f>
        <v>0</v>
      </c>
      <c r="AL21" s="2">
        <f>'TASTING COMPETITION'!M53</f>
        <v>0</v>
      </c>
      <c r="AM21" s="2" t="str">
        <f>'TASTING COMPETITION'!N53</f>
        <v xml:space="preserve">  , , , , $</v>
      </c>
    </row>
    <row r="22" spans="1:39" ht="17.25" customHeight="1">
      <c r="A22" s="12">
        <f>'TASTING COMPETITION'!$A$19</f>
        <v>0</v>
      </c>
      <c r="B22" s="12">
        <f>'TASTING COMPETITION'!$C$19</f>
        <v>0</v>
      </c>
      <c r="C22" s="12" t="str">
        <f>'TASTING COMPETITION'!$E$19</f>
        <v>Select from drop down list:</v>
      </c>
      <c r="D22" s="12">
        <f>'TASTING COMPETITION'!$F$19</f>
        <v>0</v>
      </c>
      <c r="E22" s="13">
        <f>'TASTING COMPETITION'!$H$19</f>
        <v>0</v>
      </c>
      <c r="F22" s="12">
        <f>'TASTING COMPETITION'!$I$19</f>
        <v>0</v>
      </c>
      <c r="G22" s="12">
        <f>'TASTING COMPETITION'!$A$22</f>
        <v>0</v>
      </c>
      <c r="H22" s="12">
        <f>'TASTING COMPETITION'!$B$22</f>
        <v>0</v>
      </c>
      <c r="I22" s="13">
        <f>'TASTING COMPETITION'!$C$22</f>
        <v>0</v>
      </c>
      <c r="J22" s="12">
        <f>'TASTING COMPETITION'!$F$22</f>
        <v>0</v>
      </c>
      <c r="K22" s="50">
        <f>'TASTING COMPETITION'!$H$22</f>
        <v>0</v>
      </c>
      <c r="L22" s="2">
        <f>'TASTING COMPETITION'!$J$22</f>
        <v>0</v>
      </c>
      <c r="M22" s="12">
        <f>'TASTING COMPETITION'!$A$25</f>
        <v>0</v>
      </c>
      <c r="N22" s="12">
        <f>'TASTING COMPETITION'!$B$25</f>
        <v>0</v>
      </c>
      <c r="O22" s="12">
        <f>'TASTING COMPETITION'!$C$25</f>
        <v>0</v>
      </c>
      <c r="P22" s="12">
        <f>'TASTING COMPETITION'!$F$25</f>
        <v>0</v>
      </c>
      <c r="Q22" s="50">
        <f>'TASTING COMPETITION'!$H$25</f>
        <v>0</v>
      </c>
      <c r="R22" s="14">
        <f>'TASTING COMPETITION'!$J$25</f>
        <v>0</v>
      </c>
      <c r="S22" s="14">
        <f>'TASTING COMPETITION'!$A$28</f>
        <v>0</v>
      </c>
      <c r="T22" s="14">
        <f>'TASTING COMPETITION'!C40</f>
        <v>0</v>
      </c>
      <c r="U22" s="14">
        <f>'TASTING COMPETITION'!$F$28</f>
        <v>0</v>
      </c>
      <c r="V22" s="14">
        <f>'TASTING COMPETITION'!$H$28</f>
        <v>0</v>
      </c>
      <c r="W22" s="14">
        <f>'TASTING COMPETITION'!$J$28</f>
        <v>0</v>
      </c>
      <c r="X22" s="73" t="str">
        <f>'TASTING COMPETITION'!$A$29</f>
        <v>Select from drop down list</v>
      </c>
      <c r="Y22" s="2" t="str">
        <f>'TASTING COMPETITION'!$A$45</f>
        <v>WINE: Enter each product under the applicable wine classification code listed below.</v>
      </c>
      <c r="Z22" s="2" t="str">
        <f>'TASTING COMPETITION'!A54</f>
        <v>Select from drop down list</v>
      </c>
      <c r="AA22" s="78">
        <f>'TASTING COMPETITION'!B54</f>
        <v>0</v>
      </c>
      <c r="AB22" s="2">
        <f>'TASTING COMPETITION'!C54</f>
        <v>0</v>
      </c>
      <c r="AC22" s="78">
        <f>'TASTING COMPETITION'!D54</f>
        <v>0</v>
      </c>
      <c r="AD22" s="78">
        <f>'TASTING COMPETITION'!E54</f>
        <v>0</v>
      </c>
      <c r="AE22" s="78">
        <f>'TASTING COMPETITION'!F54</f>
        <v>0</v>
      </c>
      <c r="AF22" s="2">
        <f>'TASTING COMPETITION'!G54</f>
        <v>0</v>
      </c>
      <c r="AG22" s="78">
        <f>'TASTING COMPETITION'!H54</f>
        <v>0</v>
      </c>
      <c r="AH22" s="79">
        <f>'TASTING COMPETITION'!I54</f>
        <v>0</v>
      </c>
      <c r="AI22" s="80">
        <f>'TASTING COMPETITION'!J54</f>
        <v>0</v>
      </c>
      <c r="AJ22" s="81">
        <f>'TASTING COMPETITION'!K54</f>
        <v>0</v>
      </c>
      <c r="AK22" s="2">
        <f>'TASTING COMPETITION'!L54</f>
        <v>0</v>
      </c>
      <c r="AL22" s="2">
        <f>'TASTING COMPETITION'!M54</f>
        <v>0</v>
      </c>
      <c r="AM22" s="2" t="str">
        <f>'TASTING COMPETITION'!N54</f>
        <v xml:space="preserve">  , , , , $</v>
      </c>
    </row>
    <row r="23" spans="1:39" ht="17.25" customHeight="1">
      <c r="A23" s="12">
        <f>'TASTING COMPETITION'!$A$19</f>
        <v>0</v>
      </c>
      <c r="B23" s="12">
        <f>'TASTING COMPETITION'!$C$19</f>
        <v>0</v>
      </c>
      <c r="C23" s="12" t="str">
        <f>'TASTING COMPETITION'!$E$19</f>
        <v>Select from drop down list:</v>
      </c>
      <c r="D23" s="12">
        <f>'TASTING COMPETITION'!$F$19</f>
        <v>0</v>
      </c>
      <c r="E23" s="13">
        <f>'TASTING COMPETITION'!$H$19</f>
        <v>0</v>
      </c>
      <c r="F23" s="12">
        <f>'TASTING COMPETITION'!$I$19</f>
        <v>0</v>
      </c>
      <c r="G23" s="12">
        <f>'TASTING COMPETITION'!$A$22</f>
        <v>0</v>
      </c>
      <c r="H23" s="12">
        <f>'TASTING COMPETITION'!$B$22</f>
        <v>0</v>
      </c>
      <c r="I23" s="13">
        <f>'TASTING COMPETITION'!$C$22</f>
        <v>0</v>
      </c>
      <c r="J23" s="12">
        <f>'TASTING COMPETITION'!$F$22</f>
        <v>0</v>
      </c>
      <c r="K23" s="50">
        <f>'TASTING COMPETITION'!$H$22</f>
        <v>0</v>
      </c>
      <c r="L23" s="2">
        <f>'TASTING COMPETITION'!$J$22</f>
        <v>0</v>
      </c>
      <c r="M23" s="12">
        <f>'TASTING COMPETITION'!$A$25</f>
        <v>0</v>
      </c>
      <c r="N23" s="12">
        <f>'TASTING COMPETITION'!$B$25</f>
        <v>0</v>
      </c>
      <c r="O23" s="12">
        <f>'TASTING COMPETITION'!$C$25</f>
        <v>0</v>
      </c>
      <c r="P23" s="12">
        <f>'TASTING COMPETITION'!$F$25</f>
        <v>0</v>
      </c>
      <c r="Q23" s="50">
        <f>'TASTING COMPETITION'!$H$25</f>
        <v>0</v>
      </c>
      <c r="R23" s="14">
        <f>'TASTING COMPETITION'!$J$25</f>
        <v>0</v>
      </c>
      <c r="S23" s="14">
        <f>'TASTING COMPETITION'!$A$28</f>
        <v>0</v>
      </c>
      <c r="T23" s="14">
        <f>'TASTING COMPETITION'!C40</f>
        <v>0</v>
      </c>
      <c r="U23" s="14">
        <f>'TASTING COMPETITION'!$F$28</f>
        <v>0</v>
      </c>
      <c r="V23" s="14">
        <f>'TASTING COMPETITION'!$H$28</f>
        <v>0</v>
      </c>
      <c r="W23" s="14">
        <f>'TASTING COMPETITION'!$J$28</f>
        <v>0</v>
      </c>
      <c r="X23" s="73" t="str">
        <f>'TASTING COMPETITION'!$A$29</f>
        <v>Select from drop down list</v>
      </c>
      <c r="Y23" s="2" t="str">
        <f>'TASTING COMPETITION'!$A$45</f>
        <v>WINE: Enter each product under the applicable wine classification code listed below.</v>
      </c>
      <c r="Z23" s="2" t="str">
        <f>'TASTING COMPETITION'!A55</f>
        <v>Select from drop down list</v>
      </c>
      <c r="AA23" s="78">
        <f>'TASTING COMPETITION'!B55</f>
        <v>0</v>
      </c>
      <c r="AB23" s="2">
        <f>'TASTING COMPETITION'!C55</f>
        <v>0</v>
      </c>
      <c r="AC23" s="78">
        <f>'TASTING COMPETITION'!D55</f>
        <v>0</v>
      </c>
      <c r="AD23" s="78">
        <f>'TASTING COMPETITION'!E55</f>
        <v>0</v>
      </c>
      <c r="AE23" s="78">
        <f>'TASTING COMPETITION'!F55</f>
        <v>0</v>
      </c>
      <c r="AF23" s="2">
        <f>'TASTING COMPETITION'!G55</f>
        <v>0</v>
      </c>
      <c r="AG23" s="78">
        <f>'TASTING COMPETITION'!H55</f>
        <v>0</v>
      </c>
      <c r="AH23" s="79">
        <f>'TASTING COMPETITION'!I55</f>
        <v>0</v>
      </c>
      <c r="AI23" s="80">
        <f>'TASTING COMPETITION'!J55</f>
        <v>0</v>
      </c>
      <c r="AJ23" s="81">
        <f>'TASTING COMPETITION'!K55</f>
        <v>0</v>
      </c>
      <c r="AK23" s="2">
        <f>'TASTING COMPETITION'!L55</f>
        <v>0</v>
      </c>
      <c r="AL23" s="2">
        <f>'TASTING COMPETITION'!M55</f>
        <v>0</v>
      </c>
      <c r="AM23" s="2" t="str">
        <f>'TASTING COMPETITION'!N55</f>
        <v xml:space="preserve">  , , , , $</v>
      </c>
    </row>
    <row r="24" spans="1:39" ht="17.25" customHeight="1">
      <c r="A24" s="12">
        <f>'TASTING COMPETITION'!$A$19</f>
        <v>0</v>
      </c>
      <c r="B24" s="12">
        <f>'TASTING COMPETITION'!$C$19</f>
        <v>0</v>
      </c>
      <c r="C24" s="12" t="str">
        <f>'TASTING COMPETITION'!$E$19</f>
        <v>Select from drop down list:</v>
      </c>
      <c r="D24" s="12">
        <f>'TASTING COMPETITION'!$F$19</f>
        <v>0</v>
      </c>
      <c r="E24" s="13">
        <f>'TASTING COMPETITION'!$H$19</f>
        <v>0</v>
      </c>
      <c r="F24" s="12">
        <f>'TASTING COMPETITION'!$I$19</f>
        <v>0</v>
      </c>
      <c r="G24" s="12">
        <f>'TASTING COMPETITION'!$A$22</f>
        <v>0</v>
      </c>
      <c r="H24" s="12">
        <f>'TASTING COMPETITION'!$B$22</f>
        <v>0</v>
      </c>
      <c r="I24" s="13">
        <f>'TASTING COMPETITION'!$C$22</f>
        <v>0</v>
      </c>
      <c r="J24" s="12">
        <f>'TASTING COMPETITION'!$F$22</f>
        <v>0</v>
      </c>
      <c r="K24" s="50">
        <f>'TASTING COMPETITION'!$H$22</f>
        <v>0</v>
      </c>
      <c r="L24" s="2">
        <f>'TASTING COMPETITION'!$J$22</f>
        <v>0</v>
      </c>
      <c r="M24" s="12">
        <f>'TASTING COMPETITION'!$A$25</f>
        <v>0</v>
      </c>
      <c r="N24" s="12">
        <f>'TASTING COMPETITION'!$B$25</f>
        <v>0</v>
      </c>
      <c r="O24" s="12">
        <f>'TASTING COMPETITION'!$C$25</f>
        <v>0</v>
      </c>
      <c r="P24" s="12">
        <f>'TASTING COMPETITION'!$F$25</f>
        <v>0</v>
      </c>
      <c r="Q24" s="50">
        <f>'TASTING COMPETITION'!$H$25</f>
        <v>0</v>
      </c>
      <c r="R24" s="14">
        <f>'TASTING COMPETITION'!$J$25</f>
        <v>0</v>
      </c>
      <c r="S24" s="14">
        <f>'TASTING COMPETITION'!$A$28</f>
        <v>0</v>
      </c>
      <c r="T24" s="14">
        <f>'TASTING COMPETITION'!C40</f>
        <v>0</v>
      </c>
      <c r="U24" s="14">
        <f>'TASTING COMPETITION'!$F$28</f>
        <v>0</v>
      </c>
      <c r="V24" s="14">
        <f>'TASTING COMPETITION'!$H$28</f>
        <v>0</v>
      </c>
      <c r="W24" s="14">
        <f>'TASTING COMPETITION'!$J$28</f>
        <v>0</v>
      </c>
      <c r="X24" s="73" t="str">
        <f>'TASTING COMPETITION'!$A$29</f>
        <v>Select from drop down list</v>
      </c>
      <c r="Y24" s="2" t="str">
        <f>'TASTING COMPETITION'!$A$45</f>
        <v>WINE: Enter each product under the applicable wine classification code listed below.</v>
      </c>
      <c r="Z24" s="2" t="str">
        <f>'TASTING COMPETITION'!A56</f>
        <v>Select from drop down list</v>
      </c>
      <c r="AA24" s="78">
        <f>'TASTING COMPETITION'!B56</f>
        <v>0</v>
      </c>
      <c r="AB24" s="2">
        <f>'TASTING COMPETITION'!C56</f>
        <v>0</v>
      </c>
      <c r="AC24" s="78">
        <f>'TASTING COMPETITION'!D56</f>
        <v>0</v>
      </c>
      <c r="AD24" s="78">
        <f>'TASTING COMPETITION'!E56</f>
        <v>0</v>
      </c>
      <c r="AE24" s="78">
        <f>'TASTING COMPETITION'!F56</f>
        <v>0</v>
      </c>
      <c r="AF24" s="2">
        <f>'TASTING COMPETITION'!G56</f>
        <v>0</v>
      </c>
      <c r="AG24" s="78">
        <f>'TASTING COMPETITION'!H56</f>
        <v>0</v>
      </c>
      <c r="AH24" s="79">
        <f>'TASTING COMPETITION'!I56</f>
        <v>0</v>
      </c>
      <c r="AI24" s="80">
        <f>'TASTING COMPETITION'!J56</f>
        <v>0</v>
      </c>
      <c r="AJ24" s="81">
        <f>'TASTING COMPETITION'!K56</f>
        <v>0</v>
      </c>
      <c r="AK24" s="2">
        <f>'TASTING COMPETITION'!L56</f>
        <v>0</v>
      </c>
      <c r="AL24" s="2">
        <f>'TASTING COMPETITION'!M56</f>
        <v>0</v>
      </c>
      <c r="AM24" s="2" t="str">
        <f>'TASTING COMPETITION'!N56</f>
        <v xml:space="preserve">  , , , , $</v>
      </c>
    </row>
    <row r="25" spans="1:39" ht="17.25" customHeight="1">
      <c r="A25" s="12">
        <f>'TASTING COMPETITION'!$A$19</f>
        <v>0</v>
      </c>
      <c r="B25" s="12">
        <f>'TASTING COMPETITION'!$C$19</f>
        <v>0</v>
      </c>
      <c r="C25" s="12" t="str">
        <f>'TASTING COMPETITION'!$E$19</f>
        <v>Select from drop down list:</v>
      </c>
      <c r="D25" s="12">
        <f>'TASTING COMPETITION'!$F$19</f>
        <v>0</v>
      </c>
      <c r="E25" s="13">
        <f>'TASTING COMPETITION'!$H$19</f>
        <v>0</v>
      </c>
      <c r="F25" s="12">
        <f>'TASTING COMPETITION'!$I$19</f>
        <v>0</v>
      </c>
      <c r="G25" s="12">
        <f>'TASTING COMPETITION'!$A$22</f>
        <v>0</v>
      </c>
      <c r="H25" s="12">
        <f>'TASTING COMPETITION'!$B$22</f>
        <v>0</v>
      </c>
      <c r="I25" s="13">
        <f>'TASTING COMPETITION'!$C$22</f>
        <v>0</v>
      </c>
      <c r="J25" s="12">
        <f>'TASTING COMPETITION'!$F$22</f>
        <v>0</v>
      </c>
      <c r="K25" s="50">
        <f>'TASTING COMPETITION'!$H$22</f>
        <v>0</v>
      </c>
      <c r="L25" s="2">
        <f>'TASTING COMPETITION'!$J$22</f>
        <v>0</v>
      </c>
      <c r="M25" s="12">
        <f>'TASTING COMPETITION'!$A$25</f>
        <v>0</v>
      </c>
      <c r="N25" s="12">
        <f>'TASTING COMPETITION'!$B$25</f>
        <v>0</v>
      </c>
      <c r="O25" s="12">
        <f>'TASTING COMPETITION'!$C$25</f>
        <v>0</v>
      </c>
      <c r="P25" s="12">
        <f>'TASTING COMPETITION'!$F$25</f>
        <v>0</v>
      </c>
      <c r="Q25" s="50">
        <f>'TASTING COMPETITION'!$H$25</f>
        <v>0</v>
      </c>
      <c r="R25" s="14">
        <f>'TASTING COMPETITION'!$J$25</f>
        <v>0</v>
      </c>
      <c r="S25" s="14">
        <f>'TASTING COMPETITION'!$A$28</f>
        <v>0</v>
      </c>
      <c r="T25" s="14">
        <f>'TASTING COMPETITION'!C40</f>
        <v>0</v>
      </c>
      <c r="U25" s="14">
        <f>'TASTING COMPETITION'!$F$28</f>
        <v>0</v>
      </c>
      <c r="V25" s="14">
        <f>'TASTING COMPETITION'!$H$28</f>
        <v>0</v>
      </c>
      <c r="W25" s="14">
        <f>'TASTING COMPETITION'!$J$28</f>
        <v>0</v>
      </c>
      <c r="X25" s="73" t="str">
        <f>'TASTING COMPETITION'!$A$29</f>
        <v>Select from drop down list</v>
      </c>
      <c r="Y25" s="2" t="str">
        <f>'TASTING COMPETITION'!$A$45</f>
        <v>WINE: Enter each product under the applicable wine classification code listed below.</v>
      </c>
      <c r="Z25" s="2" t="str">
        <f>'TASTING COMPETITION'!A57</f>
        <v>Select from drop down list</v>
      </c>
      <c r="AA25" s="78">
        <f>'TASTING COMPETITION'!B57</f>
        <v>0</v>
      </c>
      <c r="AB25" s="2">
        <f>'TASTING COMPETITION'!C57</f>
        <v>0</v>
      </c>
      <c r="AC25" s="78">
        <f>'TASTING COMPETITION'!D57</f>
        <v>0</v>
      </c>
      <c r="AD25" s="78">
        <f>'TASTING COMPETITION'!E57</f>
        <v>0</v>
      </c>
      <c r="AE25" s="78">
        <f>'TASTING COMPETITION'!F57</f>
        <v>0</v>
      </c>
      <c r="AF25" s="2">
        <f>'TASTING COMPETITION'!G57</f>
        <v>0</v>
      </c>
      <c r="AG25" s="78">
        <f>'TASTING COMPETITION'!H57</f>
        <v>0</v>
      </c>
      <c r="AH25" s="79">
        <f>'TASTING COMPETITION'!I57</f>
        <v>0</v>
      </c>
      <c r="AI25" s="80">
        <f>'TASTING COMPETITION'!J57</f>
        <v>0</v>
      </c>
      <c r="AJ25" s="81">
        <f>'TASTING COMPETITION'!K57</f>
        <v>0</v>
      </c>
      <c r="AK25" s="2">
        <f>'TASTING COMPETITION'!L57</f>
        <v>0</v>
      </c>
      <c r="AL25" s="2">
        <f>'TASTING COMPETITION'!M57</f>
        <v>0</v>
      </c>
      <c r="AM25" s="2" t="str">
        <f>'TASTING COMPETITION'!N57</f>
        <v xml:space="preserve">  , , , , $</v>
      </c>
    </row>
    <row r="26" spans="1:39" ht="17.25" customHeight="1">
      <c r="AD26" s="171"/>
    </row>
    <row r="38" spans="6:6" ht="17.25" customHeight="1">
      <c r="F38" s="1" t="s">
        <v>46</v>
      </c>
    </row>
  </sheetData>
  <mergeCells count="4">
    <mergeCell ref="A2:F2"/>
    <mergeCell ref="M2:R2"/>
    <mergeCell ref="Z2:AE2"/>
    <mergeCell ref="S2:W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b216c1c7-fa00-452f-bcdb-7b0bf1228216" xsi:nil="true"/>
    <lcf76f155ced4ddcb4097134ff3c332f xmlns="eebe8cdc-5194-40ce-bb83-d19af8585984">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570829F4D58C841A8B3AD20A1E4B33B" ma:contentTypeVersion="19" ma:contentTypeDescription="Create a new document." ma:contentTypeScope="" ma:versionID="538a26612e0577ffc486c6f196e4b3a1">
  <xsd:schema xmlns:xsd="http://www.w3.org/2001/XMLSchema" xmlns:xs="http://www.w3.org/2001/XMLSchema" xmlns:p="http://schemas.microsoft.com/office/2006/metadata/properties" xmlns:ns2="eebe8cdc-5194-40ce-bb83-d19af8585984" xmlns:ns3="6b8eb881-6864-4887-aa22-b5c36e02c7cd" xmlns:ns4="b216c1c7-fa00-452f-bcdb-7b0bf1228216" targetNamespace="http://schemas.microsoft.com/office/2006/metadata/properties" ma:root="true" ma:fieldsID="478234e8b990ec4bf6d4acf0e031c400" ns2:_="" ns3:_="" ns4:_="">
    <xsd:import namespace="eebe8cdc-5194-40ce-bb83-d19af8585984"/>
    <xsd:import namespace="6b8eb881-6864-4887-aa22-b5c36e02c7cd"/>
    <xsd:import namespace="b216c1c7-fa00-452f-bcdb-7b0bf12282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e8cdc-5194-40ce-bb83-d19af8585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d38448-7f88-4bbc-9651-f02751ed52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8eb881-6864-4887-aa22-b5c36e02c7c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16c1c7-fa00-452f-bcdb-7b0bf12282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abeff6d-2531-4bd2-97e0-b947ca90bae6}" ma:internalName="TaxCatchAll" ma:showField="CatchAllData" ma:web="b216c1c7-fa00-452f-bcdb-7b0bf12282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A21F84-E645-4B3C-B606-D0FAC47EB609}">
  <ds:schemaRefs>
    <ds:schemaRef ds:uri="http://schemas.microsoft.com/sharepoint/v3/contenttype/forms"/>
  </ds:schemaRefs>
</ds:datastoreItem>
</file>

<file path=customXml/itemProps2.xml><?xml version="1.0" encoding="utf-8"?>
<ds:datastoreItem xmlns:ds="http://schemas.openxmlformats.org/officeDocument/2006/customXml" ds:itemID="{D31F0050-F0A4-45D9-9343-57E6F6BA6699}">
  <ds:schemaRefs>
    <ds:schemaRef ds:uri="http://schemas.microsoft.com/DataMashup"/>
  </ds:schemaRefs>
</ds:datastoreItem>
</file>

<file path=customXml/itemProps3.xml><?xml version="1.0" encoding="utf-8"?>
<ds:datastoreItem xmlns:ds="http://schemas.openxmlformats.org/officeDocument/2006/customXml" ds:itemID="{F4F06FA2-F7E8-4BFB-BE25-1E5F50B60A05}">
  <ds:schemaRefs>
    <ds:schemaRef ds:uri="http://schemas.microsoft.com/office/2006/metadata/properties"/>
    <ds:schemaRef ds:uri="http://schemas.openxmlformats.org/package/2006/metadata/core-properties"/>
    <ds:schemaRef ds:uri="http://schemas.microsoft.com/office/2006/documentManagement/types"/>
    <ds:schemaRef ds:uri="eebe8cdc-5194-40ce-bb83-d19af8585984"/>
    <ds:schemaRef ds:uri="http://purl.org/dc/dcmitype/"/>
    <ds:schemaRef ds:uri="b216c1c7-fa00-452f-bcdb-7b0bf1228216"/>
    <ds:schemaRef ds:uri="http://purl.org/dc/elements/1.1/"/>
    <ds:schemaRef ds:uri="6b8eb881-6864-4887-aa22-b5c36e02c7cd"/>
    <ds:schemaRef ds:uri="http://schemas.microsoft.com/office/infopath/2007/PartnerControls"/>
    <ds:schemaRef ds:uri="http://www.w3.org/XML/1998/namespace"/>
    <ds:schemaRef ds:uri="http://purl.org/dc/terms/"/>
  </ds:schemaRefs>
</ds:datastoreItem>
</file>

<file path=customXml/itemProps4.xml><?xml version="1.0" encoding="utf-8"?>
<ds:datastoreItem xmlns:ds="http://schemas.openxmlformats.org/officeDocument/2006/customXml" ds:itemID="{55F82CF2-BE05-4C65-9E11-16AAAAE72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e8cdc-5194-40ce-bb83-d19af8585984"/>
    <ds:schemaRef ds:uri="6b8eb881-6864-4887-aa22-b5c36e02c7cd"/>
    <ds:schemaRef ds:uri="b216c1c7-fa00-452f-bcdb-7b0bf12282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TASTING COMPETITION</vt:lpstr>
      <vt:lpstr>10.2</vt:lpstr>
      <vt:lpstr>'TASTING COMPETITION'!Print_Area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Empen</dc:creator>
  <cp:keywords/>
  <dc:description/>
  <cp:lastModifiedBy>Hanna Empen</cp:lastModifiedBy>
  <cp:revision/>
  <cp:lastPrinted>2025-08-27T11:37:33Z</cp:lastPrinted>
  <dcterms:created xsi:type="dcterms:W3CDTF">2010-08-17T18:55:39Z</dcterms:created>
  <dcterms:modified xsi:type="dcterms:W3CDTF">2026-10-02T14:35:54Z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0x0101004570829F4D58C841A8B3AD20A1E4B33B</vt:lpwstr>
  </property>
  <property fmtid="{D5CDD505-2E9C-101B-9397-08002B2CF9AE}" pid="3" name="MediaServiceImageTags">
    <vt:lpwstr/>
  </property>
</Properties>
</file>